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<sst xmlns="http://schemas.openxmlformats.org/spreadsheetml/2006/main" count="293" uniqueCount="188">
  <si>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</si>
  <si>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</si>
  <si>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</si>
  <si>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</si>
  <si>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</si>
  <si>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</si>
  <si>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</si>
  <si>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</si>
  <si>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</si>
  <si>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</si>
  <si>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</si>
  <si>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</si>
  <si>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</si>
  <si>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</si>
  <si>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</si>
  <si>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</si>
  <si>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</si>
  <si>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</si>
  <si>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</si>
  <si>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</si>
  <si>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</si>
  <si>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</si>
  <si>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</si>
  <si>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</si>
  <si>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</si>
  <si>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</si>
  <si>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</si>
  <si>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</si>
  <si>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</si>
  <si>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</si>
  <si>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</si>
  <si>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</si>
  <si>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</si>
  <si>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</si>
  <si>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</si>
  <si>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</si>
  <si>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</si>
  <si>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</si>
  <si>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</si>
  <si>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</si>
  <si>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</si>
  <si>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</si>
  <si>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</si>
  <si>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</si>
  <si>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</si>
  <si>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</si>
  <si>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</si>
  <si>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</si>
  <si>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</si>
  <si>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</si>
  <si>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</si>
  <si>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</si>
  <si>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</si>
  <si>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</si>
  <si>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</si>
  <si>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</si>
  <si>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</si>
  <si>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</si>
  <si>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</si>
  <si>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</si>
  <si>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</si>
  <si>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</si>
  <si>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</si>
  <si>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</si>
  <si>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</si>
  <si>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</si>
  <si>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</si>
  <si>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</si>
  <si>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</si>
  <si>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</si>
  <si>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</si>
  <si>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</si>
  <si>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</si>
  <si>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</si>
  <si>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</si>
  <si>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</si>
  <si>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</si>
  <si>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</si>
  <si>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</si>
  <si>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</si>
  <si>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</si>
  <si>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</si>
  <si>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</si>
  <si>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</si>
  <si>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</si>
  <si>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</si>
  <si>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</si>
  <si>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</si>
  <si>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</si>
  <si>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</si>
  <si>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</si>
  <si>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</si>
  <si>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</si>
  <si>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</si>
  <si>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</si>
  <si>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</si>
  <si>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</si>
  <si>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</si>
  <si>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</si>
  <si>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</si>
  <si>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</si>
  <si>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</si>
  <si>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</si>
  <si>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</si>
  <si>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</si>
  <si>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</si>
  <si>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</si>
  <si>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</si>
  <si>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</si>
  <si>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</si>
  <si>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</si>
  <si>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</si>
  <si>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</si>
  <si>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</si>
  <si>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</si>
  <si>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</si>
  <si>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</si>
  <si>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</si>
  <si>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</si>
  <si>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</si>
  <si>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</si>
  <si>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</si>
  <si>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</si>
  <si>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</si>
  <si>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</si>
  <si>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</si>
  <si>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</si>
  <si>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</si>
  <si>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</si>
  <si>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</si>
  <si>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</si>
  <si>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</si>
  <si>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</si>
  <si>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</si>
  <si>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</si>
  <si>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</si>
  <si>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</si>
  <si>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</si>
  <si>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</si>
  <si>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</si>
  <si>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</si>
  <si>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</si>
  <si>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</si>
  <si>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</si>
  <si>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</si>
  <si>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</si>
  <si>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</si>
  <si>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</si>
  <si>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</si>
  <si>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</si>
  <si>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</si>
  <si>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</si>
  <si>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</si>
  <si>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</si>
  <si>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</si>
  <si>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</si>
  <si>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</si>
  <si>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</si>
  <si>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</si>
  <si>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</si>
  <si>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</si>
  <si>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</si>
  <si>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</si>
  <si>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</si>
  <si>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</si>
  <si>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</si>
  <si>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</si>
  <si>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</si>
  <si>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</si>
  <si>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</si>
  <si>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</si>
  <si>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</si>
  <si>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</si>
  <si>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</si>
  <si>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</si>
  <si>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</si>
  <si>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</si>
  <si>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</si>
  <si>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</si>
  <si>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</si>
  <si>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</si>
  <si>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</si>
  <si>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</si>
  <si>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</si>
  <si>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</si>
  <si>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</si>
  <si>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</si>
  <si>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ЛЕНИНА, 16 Б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</si>
</sst>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">
      <selection activeCell="C100" sqref="C10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187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9">
        <v>43830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-29414.38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7674.79</v>
      </c>
      <c r="H11" s="43"/>
      <c r="I11" t="s">
        <v>171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G13+G14+G20+G21+G22+G23+G24</f>
        <v>74131.18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19648.02</v>
      </c>
      <c r="H13" s="5"/>
      <c r="L13" s="116">
        <f>G13+G14+G20+G21+G22+G23+G24-G32</f>
        <v>74131.18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v>8700.8</v>
      </c>
      <c r="H14" s="5"/>
    </row>
    <row r="15" spans="1:8" ht="26.25" customHeight="1" thickBot="1">
      <c r="A15" s="4"/>
      <c r="B15" s="6"/>
      <c r="C15" s="3" t="s">
        <v>16</v>
      </c>
      <c r="D15" s="125" t="s">
        <v>149</v>
      </c>
      <c r="E15" s="126"/>
      <c r="F15" s="130"/>
      <c r="G15" s="74">
        <v>8305.62</v>
      </c>
      <c r="H15" s="5"/>
    </row>
    <row r="16" spans="1:13" ht="13.5" customHeight="1" thickBot="1">
      <c r="A16" s="4"/>
      <c r="B16" s="6"/>
      <c r="C16" s="3" t="s">
        <v>16</v>
      </c>
      <c r="D16" s="125" t="s">
        <v>150</v>
      </c>
      <c r="E16" s="126"/>
      <c r="F16" s="130"/>
      <c r="G16" s="75">
        <v>1391.24</v>
      </c>
      <c r="H16" s="43"/>
      <c r="M16" s="116">
        <f>G14+G31-G15</f>
        <v>395.1799999999985</v>
      </c>
    </row>
    <row r="17" spans="1:8" ht="13.5" customHeight="1" thickBot="1">
      <c r="A17" s="4"/>
      <c r="B17" s="6"/>
      <c r="C17" s="3" t="s">
        <v>16</v>
      </c>
      <c r="D17" s="125" t="s">
        <v>151</v>
      </c>
      <c r="E17" s="126"/>
      <c r="F17" s="130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-29414.38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-21108.760000000002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15726.64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31" t="s">
        <v>144</v>
      </c>
      <c r="E21" s="132"/>
      <c r="F21" s="133"/>
      <c r="G21" s="58">
        <v>32.49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31" t="s">
        <v>145</v>
      </c>
      <c r="E22" s="132"/>
      <c r="F22" s="133"/>
      <c r="G22" s="58">
        <v>3349.48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34" t="s">
        <v>146</v>
      </c>
      <c r="E23" s="135"/>
      <c r="F23" s="136"/>
      <c r="G23" s="58">
        <v>26020.21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34" t="s">
        <v>178</v>
      </c>
      <c r="E24" s="135"/>
      <c r="F24" s="136"/>
      <c r="G24" s="58">
        <v>653.54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70778.9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70778.9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9"/>
      <c r="H30" s="66"/>
      <c r="I30" s="63"/>
    </row>
    <row r="31" spans="1:9" ht="13.5" customHeight="1" thickBot="1">
      <c r="A31" s="4"/>
      <c r="B31" s="12"/>
      <c r="C31" s="3"/>
      <c r="D31" s="125" t="s">
        <v>162</v>
      </c>
      <c r="E31" s="126"/>
      <c r="F31" s="126"/>
      <c r="G31" s="68"/>
      <c r="H31" s="124"/>
      <c r="I31" s="63"/>
    </row>
    <row r="32" spans="1:9" ht="13.5" customHeight="1" thickBot="1">
      <c r="A32" s="4"/>
      <c r="B32" s="12"/>
      <c r="C32" s="3"/>
      <c r="D32" s="125" t="s">
        <v>182</v>
      </c>
      <c r="E32" s="126"/>
      <c r="F32" s="126"/>
      <c r="G32" s="68"/>
      <c r="H32" s="67"/>
      <c r="I32" s="63"/>
    </row>
    <row r="33" spans="1:10" ht="13.5" customHeight="1" thickBot="1">
      <c r="A33" s="4"/>
      <c r="B33" s="12"/>
      <c r="C33" s="3"/>
      <c r="D33" s="125" t="s">
        <v>163</v>
      </c>
      <c r="E33" s="126"/>
      <c r="F33" s="126"/>
      <c r="G33" s="68"/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25" t="s">
        <v>174</v>
      </c>
      <c r="E34" s="126"/>
      <c r="F34" s="147"/>
      <c r="G34" s="69"/>
      <c r="H34" s="67"/>
      <c r="I34" s="76"/>
    </row>
    <row r="35" spans="1:9" ht="13.5" customHeight="1" thickBot="1">
      <c r="A35" s="4"/>
      <c r="B35" s="12"/>
      <c r="C35" s="3"/>
      <c r="D35" s="125" t="s">
        <v>165</v>
      </c>
      <c r="E35" s="126"/>
      <c r="F35" s="126"/>
      <c r="G35" s="69"/>
      <c r="H35" s="67"/>
      <c r="I35" s="63"/>
    </row>
    <row r="36" spans="1:9" ht="13.5" customHeight="1" thickBot="1">
      <c r="A36" s="4"/>
      <c r="B36" s="12"/>
      <c r="C36" s="3"/>
      <c r="D36" s="125" t="s">
        <v>164</v>
      </c>
      <c r="E36" s="126"/>
      <c r="F36" s="126"/>
      <c r="G36" s="95"/>
      <c r="H36" s="67"/>
      <c r="I36" s="63"/>
    </row>
    <row r="37" spans="1:9" ht="13.5" customHeight="1" thickBot="1">
      <c r="A37" s="4"/>
      <c r="B37" s="12"/>
      <c r="C37" s="3"/>
      <c r="D37" s="125" t="s">
        <v>183</v>
      </c>
      <c r="E37" s="126"/>
      <c r="F37" s="12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49670.13999999999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-21108.760000000002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25" t="s">
        <v>57</v>
      </c>
      <c r="E41" s="126"/>
      <c r="F41" s="130"/>
      <c r="G41" s="44">
        <f>G11+G12+G31-G25</f>
        <v>11027.069999999992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4.07</v>
      </c>
      <c r="F45" s="53" t="s">
        <v>136</v>
      </c>
      <c r="G45" s="54">
        <v>3848006622</v>
      </c>
      <c r="H45" s="55">
        <f>G13</f>
        <v>19648.02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15726.64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32.49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3349.48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26020.21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50"/>
      <c r="G50" s="130"/>
      <c r="H50" s="55">
        <f>SUM(H44:H49)</f>
        <v>64776.840000000004</v>
      </c>
    </row>
    <row r="51" spans="1:8" ht="19.5" customHeight="1" thickBot="1">
      <c r="A51" s="139" t="s">
        <v>64</v>
      </c>
      <c r="B51" s="140"/>
      <c r="C51" s="140"/>
      <c r="D51" s="140"/>
      <c r="E51" s="140"/>
      <c r="F51" s="140"/>
      <c r="G51" s="140"/>
      <c r="H51" s="146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48" t="s">
        <v>138</v>
      </c>
      <c r="E52" s="149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48" t="s">
        <v>69</v>
      </c>
      <c r="E53" s="149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48" t="s">
        <v>70</v>
      </c>
      <c r="E54" s="149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48" t="s">
        <v>72</v>
      </c>
      <c r="E55" s="149"/>
      <c r="F55" s="103">
        <v>0</v>
      </c>
      <c r="G55" s="101"/>
      <c r="H55" s="104"/>
    </row>
    <row r="56" spans="1:8" ht="18.75" customHeight="1" thickBot="1">
      <c r="A56" s="187" t="s">
        <v>73</v>
      </c>
      <c r="B56" s="188"/>
      <c r="C56" s="188"/>
      <c r="D56" s="188"/>
      <c r="E56" s="188"/>
      <c r="F56" s="188"/>
      <c r="G56" s="188"/>
      <c r="H56" s="189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7" t="s">
        <v>15</v>
      </c>
      <c r="E57" s="138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7" t="s">
        <v>18</v>
      </c>
      <c r="E58" s="138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7" t="s">
        <v>20</v>
      </c>
      <c r="E59" s="138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7" t="s">
        <v>53</v>
      </c>
      <c r="E60" s="138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7" t="s">
        <v>55</v>
      </c>
      <c r="E61" s="138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0" t="s">
        <v>57</v>
      </c>
      <c r="E62" s="191"/>
      <c r="F62" s="51">
        <f>D69+E69+F69+G69+H69</f>
        <v>1670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20.774903184165233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88">
        <v>11587.41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88">
        <v>9917.41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1670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89">
        <f>D67</f>
        <v>11587.41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6" t="s">
        <v>140</v>
      </c>
      <c r="E72" s="197"/>
      <c r="F72" s="197"/>
      <c r="G72" s="197"/>
      <c r="H72" s="198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2" t="s">
        <v>140</v>
      </c>
      <c r="E73" s="193"/>
      <c r="F73" s="193"/>
      <c r="G73" s="193"/>
      <c r="H73" s="19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9" t="s">
        <v>100</v>
      </c>
      <c r="B75" s="140"/>
      <c r="C75" s="140"/>
      <c r="D75" s="140"/>
      <c r="E75" s="140"/>
      <c r="F75" s="140"/>
      <c r="G75" s="140"/>
      <c r="H75" s="146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27"/>
      <c r="F76" s="128"/>
      <c r="G76" s="129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27"/>
      <c r="F77" s="128"/>
      <c r="G77" s="129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27"/>
      <c r="F78" s="128"/>
      <c r="G78" s="129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67"/>
      <c r="F79" s="168"/>
      <c r="G79" s="169"/>
      <c r="H79" s="94"/>
    </row>
    <row r="80" spans="1:8" ht="25.5" customHeight="1" thickBot="1">
      <c r="A80" s="139" t="s">
        <v>106</v>
      </c>
      <c r="B80" s="140"/>
      <c r="C80" s="140"/>
      <c r="D80" s="140"/>
      <c r="E80" s="140"/>
      <c r="F80" s="140"/>
      <c r="G80" s="140"/>
      <c r="H80" s="146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57"/>
      <c r="F81" s="158"/>
      <c r="G81" s="159"/>
      <c r="H81" s="113"/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60"/>
      <c r="F82" s="161"/>
      <c r="G82" s="162"/>
      <c r="H82" s="114"/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64" t="s">
        <v>155</v>
      </c>
      <c r="F83" s="165"/>
      <c r="G83" s="165"/>
      <c r="H83" s="166"/>
    </row>
    <row r="84" ht="12.75">
      <c r="A84" s="1"/>
    </row>
    <row r="85" ht="12.75">
      <c r="A85" s="1"/>
    </row>
    <row r="86" spans="1:8" ht="38.25" customHeight="1">
      <c r="A86" s="163" t="s">
        <v>160</v>
      </c>
      <c r="B86" s="163"/>
      <c r="C86" s="163"/>
      <c r="D86" s="163"/>
      <c r="E86" s="163"/>
      <c r="F86" s="163"/>
      <c r="G86" s="163"/>
      <c r="H86" s="16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4" t="s">
        <v>114</v>
      </c>
      <c r="D89" s="155"/>
      <c r="E89" s="156"/>
    </row>
    <row r="90" spans="1:5" ht="18.75" customHeight="1" thickBot="1">
      <c r="A90" s="25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5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5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5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6">
        <v>6</v>
      </c>
      <c r="B94" s="27" t="s">
        <v>121</v>
      </c>
      <c r="C94" s="154" t="s">
        <v>122</v>
      </c>
      <c r="D94" s="155"/>
      <c r="E94" s="156"/>
    </row>
    <row r="96" spans="2:3" ht="15">
      <c r="B96" s="195" t="s">
        <v>166</v>
      </c>
      <c r="C96" s="195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5381.38</v>
      </c>
      <c r="D98" s="118"/>
      <c r="E98" s="86"/>
      <c r="F98" s="86">
        <f>C98+D98-E98</f>
        <v>5381.38</v>
      </c>
    </row>
    <row r="99" spans="2:6" ht="22.5">
      <c r="B99" s="85" t="s">
        <v>170</v>
      </c>
      <c r="C99" s="78">
        <v>2894.86</v>
      </c>
      <c r="D99" s="118"/>
      <c r="E99" s="86"/>
      <c r="F99" s="86">
        <f>C99+D99-E99</f>
        <v>2894.86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2020-02-27T03:40:05Z</cp:lastPrinted>
  <dcterms:created xsi:type="dcterms:W3CDTF">1996-10-08T23:32:33Z</dcterms:created>
  <dcterms:modified xsi:type="dcterms:W3CDTF">2020-02-28T01:24:44Z</dcterms:modified>
  <cp:category/>
  <cp:version/>
  <cp:contentType/>
  <cp:contentStatus/>
</cp:coreProperties>
</file>