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<sst xmlns="http://schemas.openxmlformats.org/spreadsheetml/2006/main" count="301" uniqueCount="195">
  <si>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</si>
  <si>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</si>
  <si>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</si>
  <si>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</si>
  <si>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</si>
  <si>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</si>
  <si>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</si>
  <si>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</si>
  <si>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</si>
  <si>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</si>
  <si>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</si>
  <si>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</si>
  <si>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</si>
  <si>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</si>
  <si>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</si>
  <si>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</si>
  <si>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</si>
  <si>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</si>
  <si>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</si>
  <si>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</si>
  <si>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</si>
  <si>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</si>
  <si>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</si>
  <si>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</si>
  <si>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</si>
  <si>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</si>
  <si>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</si>
  <si>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</si>
  <si>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</si>
  <si>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</si>
  <si>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</si>
  <si>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</si>
  <si>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</si>
  <si>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</si>
  <si>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</si>
  <si>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</si>
  <si>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</si>
  <si>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</si>
  <si>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</si>
  <si>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</si>
  <si>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</si>
  <si>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</si>
  <si>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</si>
  <si>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</si>
  <si>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</si>
  <si>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</si>
  <si>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</si>
  <si>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</si>
  <si>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</si>
  <si>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</si>
  <si>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</si>
  <si>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</si>
  <si>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</si>
  <si>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</si>
  <si>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</si>
  <si>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</si>
  <si>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</si>
  <si>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</si>
  <si>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</si>
  <si>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</si>
  <si>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</si>
  <si>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</si>
  <si>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</si>
  <si>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</si>
  <si>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</si>
  <si>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</si>
  <si>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</si>
  <si>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</si>
  <si>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</si>
  <si>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</si>
  <si>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</si>
  <si>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</si>
  <si>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</si>
  <si>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</si>
  <si>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</si>
  <si>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</si>
  <si>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</si>
  <si>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</si>
  <si>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</si>
  <si>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</si>
  <si>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</si>
  <si>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</si>
  <si>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</si>
  <si>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</si>
  <si>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</si>
  <si>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</si>
  <si>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</si>
  <si>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</si>
  <si>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</si>
  <si>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</si>
  <si>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</si>
  <si>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</si>
  <si>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</si>
  <si>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</si>
  <si>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</si>
  <si>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</si>
  <si>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</si>
  <si>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</si>
  <si>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</si>
  <si>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</si>
  <si>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</si>
  <si>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</si>
  <si>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</si>
  <si>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</si>
  <si>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</si>
  <si>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</si>
  <si>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</si>
  <si>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</si>
  <si>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</si>
  <si>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</si>
  <si>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</si>
  <si>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</si>
  <si>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</si>
  <si>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</si>
  <si>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</si>
  <si>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</si>
  <si>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</si>
  <si>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</si>
  <si>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</si>
  <si>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</si>
  <si>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</si>
  <si>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</si>
  <si>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</si>
  <si>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</si>
  <si>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</si>
  <si>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</si>
  <si>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</si>
  <si>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</si>
  <si>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</si>
  <si>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</si>
  <si>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</si>
  <si>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</si>
  <si>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</si>
  <si>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</si>
  <si>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</si>
  <si>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</si>
  <si>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</si>
  <si>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</si>
  <si>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</si>
  <si>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</si>
  <si>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</si>
  <si>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</si>
  <si>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</si>
  <si>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</si>
  <si>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</si>
  <si>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</si>
  <si>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</si>
  <si>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</si>
  <si>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</si>
  <si>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</si>
  <si>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</si>
  <si>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</si>
  <si>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</si>
  <si>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</si>
  <si>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</si>
  <si>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</si>
  <si>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</si>
  <si>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</si>
  <si>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</si>
  <si>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</si>
  <si>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</si>
  <si>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</si>
  <si>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</si>
  <si>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</si>
  <si>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</si>
  <si>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</si>
  <si>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</si>
  <si>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</si>
  <si>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</si>
  <si>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</si>
  <si>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</si>
  <si>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</si>
  <si>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</si>
  <si>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</si>
  <si>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</si>
  <si>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</si>
  <si>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</si>
  <si>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</si>
  <si>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</si>
  <si>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</si>
  <si>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</si>
  <si>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</si>
  <si>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</si>
  <si>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</si>
  <si>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</si>
  <si>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</si>
  <si>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</si>
  <si>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</si>
  <si>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</si>
  <si>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</si>
  <si>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</si>
  <si>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</si>
  <si>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Тонконог,39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</si>
  <si>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1,3,6,7</t>
  </si>
  <si>
    <t>с 1 по 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</si>
</sst>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4">
      <selection activeCell="K79" sqref="K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192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21389.37</v>
      </c>
      <c r="H10" s="42"/>
      <c r="I10" t="s">
        <v>176</v>
      </c>
      <c r="J10" t="s">
        <v>177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60744.35</v>
      </c>
      <c r="H11" s="44"/>
      <c r="I11" t="s">
        <v>175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80369.45999999999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16124.28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8255.64+G32</f>
        <v>8255.64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6583.66+G34</f>
        <v>6583.66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8255.64+G37</f>
        <v>8255.64</v>
      </c>
      <c r="H16" s="44"/>
      <c r="M16" s="125">
        <f>G14+G31-G15</f>
        <v>1671.9799999999996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7011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21389.37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20962.03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14922.72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12597.12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3178.44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24690.36</v>
      </c>
      <c r="H23" s="5"/>
    </row>
    <row r="24" spans="1:8" ht="35.25" customHeight="1" thickBot="1">
      <c r="A24" s="4" t="s">
        <v>42</v>
      </c>
      <c r="B24" s="30" t="s">
        <v>184</v>
      </c>
      <c r="C24" s="3" t="s">
        <v>16</v>
      </c>
      <c r="D24" s="190" t="s">
        <v>185</v>
      </c>
      <c r="E24" s="191"/>
      <c r="F24" s="192"/>
      <c r="G24" s="59">
        <v>600.9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63677.5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63677.5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190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180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191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84639.53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20962.03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77436.31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189</v>
      </c>
      <c r="G44" s="55">
        <v>3837002062</v>
      </c>
      <c r="H44" s="56">
        <f>G17</f>
        <v>7011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4.16</v>
      </c>
      <c r="F45" s="54" t="s">
        <v>189</v>
      </c>
      <c r="G45" s="55">
        <v>3837002062</v>
      </c>
      <c r="H45" s="56">
        <f>G13</f>
        <v>16124.28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14922.72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12597.12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3178.44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24690.36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78523.92000000001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186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-26328.18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178</v>
      </c>
      <c r="E64" s="62" t="s">
        <v>179</v>
      </c>
      <c r="F64" s="20" t="s">
        <v>157</v>
      </c>
      <c r="G64" s="22" t="s">
        <v>158</v>
      </c>
      <c r="H64" s="119" t="s">
        <v>188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521.0762393162393</v>
      </c>
      <c r="G66" s="87">
        <f>G67/((21.48+22.34)/2)</f>
        <v>334.1748060246463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7620.74</v>
      </c>
      <c r="G67" s="64">
        <v>7321.77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20494.49</v>
      </c>
      <c r="G68" s="63">
        <v>20776.2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-12873.750000000002</v>
      </c>
      <c r="G69" s="68">
        <f>G67-G68</f>
        <v>-13454.43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9095.27</v>
      </c>
      <c r="G70" s="100">
        <v>9685.21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-1474.5300000000007</v>
      </c>
      <c r="G71" s="39">
        <f>G67-G70</f>
        <v>-2363.4399999999987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194</v>
      </c>
      <c r="F76" s="136"/>
      <c r="G76" s="137"/>
      <c r="H76" s="103">
        <v>8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8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-6675.03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193</v>
      </c>
      <c r="F81" s="181"/>
      <c r="G81" s="182"/>
      <c r="H81" s="122">
        <v>4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187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183</v>
      </c>
      <c r="D97" s="91" t="s">
        <v>182</v>
      </c>
      <c r="E97" s="90" t="s">
        <v>181</v>
      </c>
      <c r="F97" s="92" t="s">
        <v>172</v>
      </c>
    </row>
    <row r="98" spans="2:6" ht="22.5">
      <c r="B98" s="93" t="s">
        <v>173</v>
      </c>
      <c r="C98" s="84">
        <v>3310.52</v>
      </c>
      <c r="D98" s="84">
        <v>3177.48</v>
      </c>
      <c r="E98" s="85">
        <v>0</v>
      </c>
      <c r="F98" s="94">
        <f>C98+D98-E98</f>
        <v>6488</v>
      </c>
    </row>
    <row r="99" spans="2:6" ht="22.5">
      <c r="B99" s="93" t="s">
        <v>174</v>
      </c>
      <c r="C99" s="84">
        <v>1519.6</v>
      </c>
      <c r="D99" s="84">
        <v>32.87</v>
      </c>
      <c r="E99" s="85">
        <v>0</v>
      </c>
      <c r="F99" s="94">
        <f>C99+D99-E99</f>
        <v>1552.4699999999998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2019-03-21T01:05:58Z</dcterms:modified>
  <cp:category/>
  <cp:version/>
  <cp:contentType/>
  <cp:contentStatus/>
</cp:coreProperties>
</file>