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<sst xmlns="http://schemas.openxmlformats.org/spreadsheetml/2006/main" count="301" uniqueCount="195">
  <si>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</si>
  <si>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</si>
  <si>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</si>
  <si>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</si>
  <si>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</si>
  <si>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</si>
  <si>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</si>
  <si>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</si>
  <si>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</si>
  <si>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</si>
  <si>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</si>
  <si>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</si>
  <si>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</si>
  <si>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</si>
  <si>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</si>
  <si>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</si>
  <si>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</si>
  <si>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</si>
  <si>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</si>
  <si>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</si>
  <si>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</si>
  <si>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</si>
  <si>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</si>
  <si>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</si>
  <si>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</si>
  <si>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</si>
  <si>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</si>
  <si>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</si>
  <si>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</si>
  <si>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</si>
  <si>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</si>
  <si>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</si>
  <si>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</si>
  <si>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</si>
  <si>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</si>
  <si>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</si>
  <si>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</si>
  <si>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</si>
  <si>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</si>
  <si>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</si>
  <si>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</si>
  <si>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</si>
  <si>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</si>
  <si>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</si>
  <si>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</si>
  <si>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</si>
  <si>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</si>
  <si>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</si>
  <si>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</si>
  <si>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</si>
  <si>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</si>
  <si>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</si>
  <si>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</si>
  <si>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</si>
  <si>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</si>
  <si>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</si>
  <si>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</si>
  <si>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</si>
  <si>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</si>
  <si>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</si>
  <si>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</si>
  <si>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</si>
  <si>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</si>
  <si>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</si>
  <si>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</si>
  <si>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</si>
  <si>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</si>
  <si>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</si>
  <si>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</si>
  <si>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</si>
  <si>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</si>
  <si>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</si>
  <si>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</si>
  <si>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</si>
  <si>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</si>
  <si>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</si>
  <si>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</si>
  <si>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</si>
  <si>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</si>
  <si>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</si>
  <si>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</si>
  <si>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</si>
  <si>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</si>
  <si>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</si>
  <si>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</si>
  <si>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</si>
  <si>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</si>
  <si>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</si>
  <si>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</si>
  <si>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</si>
  <si>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</si>
  <si>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</si>
  <si>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</si>
  <si>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</si>
  <si>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</si>
  <si>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</si>
  <si>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</si>
  <si>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</si>
  <si>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</si>
  <si>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</si>
  <si>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</si>
  <si>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</si>
  <si>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</si>
  <si>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</si>
  <si>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</si>
  <si>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</si>
  <si>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</si>
  <si>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</si>
  <si>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</si>
  <si>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</si>
  <si>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</si>
  <si>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</si>
  <si>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</si>
  <si>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</si>
  <si>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</si>
  <si>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</si>
  <si>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</si>
  <si>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</si>
  <si>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</si>
  <si>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</si>
  <si>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</si>
  <si>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</si>
  <si>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</si>
  <si>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</si>
  <si>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</si>
  <si>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</si>
  <si>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</si>
  <si>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</si>
  <si>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</si>
  <si>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</si>
  <si>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</si>
  <si>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</si>
  <si>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</si>
  <si>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</si>
  <si>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</si>
  <si>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</si>
  <si>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</si>
  <si>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</si>
  <si>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</si>
  <si>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</si>
  <si>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</si>
  <si>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</si>
  <si>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</si>
  <si>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</si>
  <si>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</si>
  <si>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</si>
  <si>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</si>
  <si>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</si>
  <si>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</si>
  <si>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</si>
  <si>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</si>
  <si>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</si>
  <si>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</si>
  <si>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</si>
  <si>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</si>
  <si>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</si>
  <si>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</si>
  <si>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</si>
  <si>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</si>
  <si>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</si>
  <si>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</si>
  <si>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</si>
  <si>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</si>
  <si>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</si>
  <si>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</si>
  <si>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</si>
  <si>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</si>
  <si>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</si>
  <si>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</si>
  <si>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</si>
  <si>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</si>
  <si>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</si>
  <si>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</si>
  <si>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</si>
  <si>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</si>
  <si>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</si>
  <si>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</si>
  <si>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</si>
  <si>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</si>
  <si>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</si>
  <si>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</si>
  <si>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</si>
  <si>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</si>
  <si>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</si>
  <si>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</si>
  <si>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</si>
  <si>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</si>
  <si>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</si>
  <si>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</si>
  <si>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</si>
  <si>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</si>
  <si>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</si>
  <si>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</si>
  <si>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Сл. Красногвардейцев, 3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</si>
  <si>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3,6,10,19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</si>
</sst>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L80" sqref="L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3" max="13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7383.77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65132.29</v>
      </c>
      <c r="H11" s="44"/>
      <c r="I11" t="s">
        <v>176</v>
      </c>
    </row>
    <row r="12" spans="1:13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298546.62</v>
      </c>
      <c r="H12" s="5"/>
      <c r="M12" s="125">
        <f>G13+G14+G20+G21+G22+G23+G24-G32</f>
        <v>298546.62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43563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32218.56+G32</f>
        <v>32218.56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32890.64+G34</f>
        <v>32890.64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6489.08+G37</f>
        <v>6489.08</v>
      </c>
      <c r="H16" s="44"/>
      <c r="M16" s="125">
        <f>G14+G31-G15</f>
        <v>-672.0799999999981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7383.77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40274.41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61142.76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49160.28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12403.2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96352.68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3706.14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298317.65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298317.65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338592.06000000006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40274.41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65361.25999999995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2.88</v>
      </c>
      <c r="F45" s="54" t="s">
        <v>190</v>
      </c>
      <c r="G45" s="55">
        <v>3837002062</v>
      </c>
      <c r="H45" s="56">
        <f>G13</f>
        <v>43563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61142.76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49160.28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12403.2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96352.68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262621.92000000004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-28721.079999999994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1458.8711111111113</v>
      </c>
      <c r="G66" s="87">
        <f>G67/((21.48+22.34)/2)</f>
        <v>1077.9228662711091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21335.99</v>
      </c>
      <c r="G67" s="64">
        <v>23617.29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26408.62</v>
      </c>
      <c r="G68" s="63">
        <v>47265.74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-5072.629999999997</v>
      </c>
      <c r="G69" s="68">
        <f>G67-G68</f>
        <v>-23648.449999999997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20677.92</v>
      </c>
      <c r="G70" s="100">
        <v>23138.48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658.0700000000033</v>
      </c>
      <c r="G71" s="39">
        <f>G67-G70</f>
        <v>478.8100000000013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-1427.36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4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6249.23</v>
      </c>
      <c r="D98" s="84">
        <v>5903.22</v>
      </c>
      <c r="E98" s="85">
        <v>0</v>
      </c>
      <c r="F98" s="94">
        <f>C98+D98-E98</f>
        <v>12152.45</v>
      </c>
    </row>
    <row r="99" spans="2:6" ht="22.5">
      <c r="B99" s="93" t="s">
        <v>174</v>
      </c>
      <c r="C99" s="84">
        <v>6158.28</v>
      </c>
      <c r="D99" s="84">
        <v>117.49</v>
      </c>
      <c r="E99" s="85">
        <v>0</v>
      </c>
      <c r="F99" s="94">
        <f>C99+D99-E99</f>
        <v>6275.7699999999995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2019-03-21T09:11:17Z</dcterms:modified>
  <cp:category/>
  <cp:version/>
  <cp:contentType/>
  <cp:contentStatus/>
</cp:coreProperties>
</file>