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<sst xmlns="http://schemas.openxmlformats.org/spreadsheetml/2006/main" count="131" uniqueCount="88">
  <si>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</si>
  <si>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</si>
  <si>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</si>
  <si>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</si>
  <si>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</si>
  <si>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</si>
  <si>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</si>
  <si>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</si>
  <si>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</si>
  <si>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</si>
  <si>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</si>
  <si>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</si>
  <si>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</si>
  <si>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</si>
  <si>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</si>
  <si>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</si>
  <si>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</si>
  <si>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</si>
  <si>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</si>
  <si>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</si>
  <si>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</si>
  <si>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</si>
  <si>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</si>
  <si>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</si>
  <si>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</si>
  <si>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</si>
  <si>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</si>
  <si>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</si>
  <si>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</si>
  <si>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</si>
  <si>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</si>
  <si>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</si>
  <si>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</si>
  <si>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</si>
  <si>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</si>
  <si>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</si>
  <si>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</si>
  <si>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ЛЕНИНА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</si>
  <si>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</si>
  <si>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</si>
  <si>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</si>
  <si>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</si>
  <si>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</si>
  <si>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</si>
  <si>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</si>
  <si>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</si>
  <si>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</si>
  <si>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</si>
  <si>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</si>
  <si>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</si>
  <si>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</si>
  <si>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</si>
  <si>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</si>
  <si>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выполнено</t>
  </si>
  <si>
    <t>Очистка козырька от  мусора</t>
  </si>
  <si>
    <t>2 шт.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</si>
  <si>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</si>
  <si>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</si>
  <si>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</si>
  <si>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</si>
  <si>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</si>
  <si>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</si>
  <si>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</si>
  <si>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</si>
  <si>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</si>
  <si>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</si>
  <si>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</si>
  <si>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</si>
  <si>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Очистка подвального помещения от бытового мусора</t>
  </si>
  <si>
    <t>февраль</t>
  </si>
  <si>
    <t>1 шт</t>
  </si>
  <si>
    <t>Сумма, необходимая для дополнительного сбора</t>
  </si>
  <si>
    <t>№ 140  по ул. Ленина</t>
  </si>
  <si>
    <t>Ленина</t>
  </si>
  <si>
    <t>Установка ручек на дверь</t>
  </si>
  <si>
    <t>Остекление оконных рам</t>
  </si>
  <si>
    <t>3,36 м2</t>
  </si>
  <si>
    <t>Ремонт вентиляции, ремонт кирпичной стены</t>
  </si>
  <si>
    <t>5, 5 м, 0,037 м3</t>
  </si>
  <si>
    <t>Устройство перил, стоек, поручней</t>
  </si>
  <si>
    <t>0,02 м3</t>
  </si>
  <si>
    <t>13, 20</t>
  </si>
  <si>
    <t>Устройство оконных рам, остекление, установка пружины, устройство козырьков</t>
  </si>
  <si>
    <t>1,62 м2/ 5,1 м2/ 1 шт./ 8,32 м2</t>
  </si>
  <si>
    <t>19,20,21,24</t>
  </si>
  <si>
    <t>жильцы</t>
  </si>
  <si>
    <t>Ремонт подъезда, входных дверей, отмостки</t>
  </si>
  <si>
    <t>сентябрь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</si>
</sst>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/>
    </xf>
    <xf numFmtId="0" fontId="14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/>
    </xf>
    <xf numFmtId="14" fontId="3" fillId="2" borderId="8" xfId="0" applyNumberFormat="1" applyFont="1" applyFill="1" applyBorder="1" applyAlignment="1">
      <alignment/>
    </xf>
    <xf numFmtId="0" fontId="14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18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14" fontId="3" fillId="2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workbookViewId="0" topLeftCell="A1">
      <selection activeCell="F45" sqref="F45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72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64" t="s">
        <v>3</v>
      </c>
      <c r="B5" s="64"/>
      <c r="C5" s="64"/>
      <c r="D5" s="64"/>
      <c r="E5" s="64"/>
      <c r="F5" s="64"/>
      <c r="G5" s="64"/>
      <c r="H5" s="64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37</v>
      </c>
      <c r="C7" s="11">
        <v>140</v>
      </c>
      <c r="D7" s="12"/>
    </row>
    <row r="8" spans="2:4" ht="27" customHeight="1">
      <c r="B8" s="13" t="s">
        <v>4</v>
      </c>
      <c r="C8" s="58">
        <v>1427.7</v>
      </c>
      <c r="D8" s="14" t="s">
        <v>5</v>
      </c>
    </row>
    <row r="9" spans="2:4" ht="26.25" customHeight="1">
      <c r="B9" s="13" t="s">
        <v>6</v>
      </c>
      <c r="C9" s="58">
        <v>1269.7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5" t="s">
        <v>10</v>
      </c>
      <c r="E11" s="66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7">
        <v>32843.4</v>
      </c>
      <c r="E12" s="68"/>
      <c r="F12" s="25">
        <f>25771.67+148.16</f>
        <v>25919.829999999998</v>
      </c>
      <c r="G12" s="12">
        <f>D12-F12</f>
        <v>6923.570000000003</v>
      </c>
      <c r="H12" s="12"/>
    </row>
    <row r="13" spans="1:8" ht="18" customHeight="1">
      <c r="A13" s="22"/>
      <c r="B13" s="23" t="s">
        <v>16</v>
      </c>
      <c r="C13" s="24" t="s">
        <v>15</v>
      </c>
      <c r="D13" s="67">
        <v>32387.16</v>
      </c>
      <c r="E13" s="68"/>
      <c r="F13" s="25">
        <f>25283.77+146.12</f>
        <v>25429.89</v>
      </c>
      <c r="G13" s="12">
        <f>D13-F13</f>
        <v>6957.27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32843.4</v>
      </c>
      <c r="E16" s="35">
        <f>D16</f>
        <v>32843.4</v>
      </c>
      <c r="F16" s="35">
        <f>F12</f>
        <v>25919.829999999998</v>
      </c>
      <c r="G16" s="23" t="s">
        <v>38</v>
      </c>
      <c r="H16" s="12">
        <f>D16-F16</f>
        <v>6923.570000000003</v>
      </c>
    </row>
    <row r="17" spans="1:8" ht="25.5">
      <c r="A17" s="33"/>
      <c r="B17" s="34" t="s">
        <v>24</v>
      </c>
      <c r="C17" s="24" t="s">
        <v>15</v>
      </c>
      <c r="D17" s="35">
        <v>35276.04</v>
      </c>
      <c r="E17" s="35">
        <f>D17</f>
        <v>35276.04</v>
      </c>
      <c r="F17" s="35">
        <f>27469.19+159.15</f>
        <v>27628.34</v>
      </c>
      <c r="G17" s="23" t="s">
        <v>38</v>
      </c>
      <c r="H17" s="12">
        <f>D17-F17</f>
        <v>7647.700000000001</v>
      </c>
    </row>
    <row r="18" spans="1:8" ht="25.5">
      <c r="A18" s="33"/>
      <c r="B18" s="34" t="s">
        <v>25</v>
      </c>
      <c r="C18" s="24" t="s">
        <v>15</v>
      </c>
      <c r="D18" s="35">
        <v>65838.6</v>
      </c>
      <c r="E18" s="35">
        <f>D18</f>
        <v>65838.6</v>
      </c>
      <c r="F18" s="35">
        <f>51353.69+297.03</f>
        <v>51650.72</v>
      </c>
      <c r="G18" s="23" t="s">
        <v>38</v>
      </c>
      <c r="H18" s="12">
        <f>D18-F18</f>
        <v>14187.880000000005</v>
      </c>
    </row>
    <row r="19" spans="1:8" ht="25.5">
      <c r="A19" s="33"/>
      <c r="B19" s="34" t="s">
        <v>26</v>
      </c>
      <c r="C19" s="24" t="s">
        <v>15</v>
      </c>
      <c r="D19" s="35">
        <v>10491.6</v>
      </c>
      <c r="E19" s="35">
        <f>D19</f>
        <v>10491.6</v>
      </c>
      <c r="F19" s="35">
        <f>8164.01+47.33</f>
        <v>8211.34</v>
      </c>
      <c r="G19" s="23" t="s">
        <v>38</v>
      </c>
      <c r="H19" s="12">
        <f>D19-F19</f>
        <v>2280.26</v>
      </c>
    </row>
    <row r="20" spans="1:8" ht="25.5">
      <c r="A20" s="33"/>
      <c r="B20" s="34" t="s">
        <v>27</v>
      </c>
      <c r="C20" s="24" t="s">
        <v>15</v>
      </c>
      <c r="D20" s="35">
        <v>30714.48</v>
      </c>
      <c r="E20" s="35">
        <f>D20</f>
        <v>30714.48</v>
      </c>
      <c r="F20" s="35">
        <f>23823.22+138.57</f>
        <v>23961.79</v>
      </c>
      <c r="G20" s="23" t="s">
        <v>38</v>
      </c>
      <c r="H20" s="12">
        <f>D20-F20</f>
        <v>6752.689999999999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32387.16</v>
      </c>
      <c r="E23" s="39"/>
      <c r="F23" s="40">
        <f>H54</f>
        <v>0</v>
      </c>
      <c r="G23" s="39">
        <f>D23-F23</f>
        <v>32387.16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819.7499999999927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G23-G13-G12-G37</f>
        <v>-8992.410000000007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9812.16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819.7499999999927</v>
      </c>
      <c r="I28" s="43"/>
    </row>
    <row r="29" spans="1:13" ht="18" customHeight="1">
      <c r="A29" s="69" t="s">
        <v>39</v>
      </c>
      <c r="B29" s="69"/>
      <c r="C29" s="69"/>
      <c r="D29" s="69"/>
      <c r="E29" s="69"/>
      <c r="F29" s="69"/>
      <c r="G29" s="69"/>
      <c r="H29" s="69"/>
      <c r="I29" s="69"/>
      <c r="J29" s="56"/>
      <c r="K29" s="57"/>
      <c r="L29" s="56"/>
      <c r="M29" s="54"/>
    </row>
    <row r="30" spans="1:13" ht="36.75" customHeight="1">
      <c r="A30" s="75" t="s">
        <v>40</v>
      </c>
      <c r="B30" s="70" t="s">
        <v>41</v>
      </c>
      <c r="C30" s="70" t="s">
        <v>42</v>
      </c>
      <c r="D30" s="70" t="s">
        <v>43</v>
      </c>
      <c r="E30" s="70" t="s">
        <v>44</v>
      </c>
      <c r="F30" s="71" t="s">
        <v>45</v>
      </c>
      <c r="G30" s="72" t="s">
        <v>56</v>
      </c>
      <c r="H30" s="70" t="s">
        <v>46</v>
      </c>
      <c r="I30" s="70" t="s">
        <v>47</v>
      </c>
      <c r="J30" s="70" t="s">
        <v>48</v>
      </c>
      <c r="K30" s="70" t="s">
        <v>49</v>
      </c>
      <c r="L30" s="73" t="s">
        <v>50</v>
      </c>
      <c r="M30" s="74" t="s">
        <v>51</v>
      </c>
    </row>
    <row r="31" spans="1:13" ht="36.75" customHeight="1">
      <c r="A31" s="78" t="s">
        <v>52</v>
      </c>
      <c r="B31" s="77" t="s">
        <v>73</v>
      </c>
      <c r="C31" s="76">
        <v>140</v>
      </c>
      <c r="D31" s="76"/>
      <c r="E31" s="77" t="s">
        <v>74</v>
      </c>
      <c r="F31" s="77" t="s">
        <v>70</v>
      </c>
      <c r="G31" s="78">
        <v>187.56</v>
      </c>
      <c r="H31" s="78">
        <v>48</v>
      </c>
      <c r="I31" s="78"/>
      <c r="J31" s="79">
        <v>41670</v>
      </c>
      <c r="K31" s="80" t="s">
        <v>53</v>
      </c>
      <c r="L31" s="81">
        <v>41670</v>
      </c>
      <c r="M31" s="82"/>
    </row>
    <row r="32" spans="1:13" ht="36.75" customHeight="1">
      <c r="A32" s="78" t="s">
        <v>52</v>
      </c>
      <c r="B32" s="77" t="s">
        <v>73</v>
      </c>
      <c r="C32" s="76">
        <v>140</v>
      </c>
      <c r="D32" s="76"/>
      <c r="E32" s="77" t="s">
        <v>54</v>
      </c>
      <c r="F32" s="77" t="s">
        <v>55</v>
      </c>
      <c r="G32" s="78">
        <v>299.86</v>
      </c>
      <c r="H32" s="78">
        <v>71.2</v>
      </c>
      <c r="I32" s="78"/>
      <c r="J32" s="79">
        <v>41789</v>
      </c>
      <c r="K32" s="80" t="s">
        <v>53</v>
      </c>
      <c r="L32" s="81">
        <v>41789</v>
      </c>
      <c r="M32" s="82">
        <v>29</v>
      </c>
    </row>
    <row r="33" spans="1:13" ht="26.25" customHeight="1">
      <c r="A33" s="78" t="s">
        <v>52</v>
      </c>
      <c r="B33" s="77" t="s">
        <v>73</v>
      </c>
      <c r="C33" s="76">
        <v>140</v>
      </c>
      <c r="D33" s="76">
        <v>21</v>
      </c>
      <c r="E33" s="77" t="s">
        <v>75</v>
      </c>
      <c r="F33" s="77" t="s">
        <v>76</v>
      </c>
      <c r="G33" s="78">
        <v>1214.23</v>
      </c>
      <c r="H33" s="78">
        <v>120.36</v>
      </c>
      <c r="I33" s="78"/>
      <c r="J33" s="79">
        <v>41912</v>
      </c>
      <c r="K33" s="80" t="s">
        <v>53</v>
      </c>
      <c r="L33" s="81">
        <v>41912</v>
      </c>
      <c r="M33" s="82">
        <v>129</v>
      </c>
    </row>
    <row r="34" spans="1:13" ht="54" customHeight="1">
      <c r="A34" s="78" t="s">
        <v>52</v>
      </c>
      <c r="B34" s="77" t="s">
        <v>73</v>
      </c>
      <c r="C34" s="76">
        <v>140</v>
      </c>
      <c r="D34" s="76">
        <v>17</v>
      </c>
      <c r="E34" s="77" t="s">
        <v>77</v>
      </c>
      <c r="F34" s="77" t="s">
        <v>78</v>
      </c>
      <c r="G34" s="78">
        <v>5393.1</v>
      </c>
      <c r="H34" s="78">
        <v>1933.3</v>
      </c>
      <c r="I34" s="78"/>
      <c r="J34" s="79">
        <v>41912</v>
      </c>
      <c r="K34" s="80" t="s">
        <v>53</v>
      </c>
      <c r="L34" s="81">
        <v>41912</v>
      </c>
      <c r="M34" s="82">
        <v>134</v>
      </c>
    </row>
    <row r="35" spans="1:13" ht="43.5" customHeight="1">
      <c r="A35" s="78" t="s">
        <v>52</v>
      </c>
      <c r="B35" s="77" t="s">
        <v>73</v>
      </c>
      <c r="C35" s="76">
        <v>140</v>
      </c>
      <c r="D35" s="76">
        <v>17</v>
      </c>
      <c r="E35" s="77" t="s">
        <v>79</v>
      </c>
      <c r="F35" s="77" t="s">
        <v>80</v>
      </c>
      <c r="G35" s="78">
        <v>474.08</v>
      </c>
      <c r="H35" s="78">
        <v>143.51</v>
      </c>
      <c r="I35" s="78">
        <v>136.93</v>
      </c>
      <c r="J35" s="79">
        <v>41943</v>
      </c>
      <c r="K35" s="80" t="s">
        <v>53</v>
      </c>
      <c r="L35" s="81">
        <v>41943</v>
      </c>
      <c r="M35" s="82">
        <v>146</v>
      </c>
    </row>
    <row r="36" spans="1:13" ht="96.75" customHeight="1">
      <c r="A36" s="78" t="s">
        <v>52</v>
      </c>
      <c r="B36" s="77" t="s">
        <v>73</v>
      </c>
      <c r="C36" s="76">
        <v>140</v>
      </c>
      <c r="D36" s="76" t="s">
        <v>81</v>
      </c>
      <c r="E36" s="77" t="s">
        <v>82</v>
      </c>
      <c r="F36" s="77" t="s">
        <v>83</v>
      </c>
      <c r="G36" s="78">
        <v>19929.9</v>
      </c>
      <c r="H36" s="78">
        <v>4695.19</v>
      </c>
      <c r="I36" s="78">
        <v>8962.55</v>
      </c>
      <c r="J36" s="79">
        <v>41973</v>
      </c>
      <c r="K36" s="80" t="s">
        <v>53</v>
      </c>
      <c r="L36" s="81">
        <v>41950</v>
      </c>
      <c r="M36" s="82">
        <v>179</v>
      </c>
    </row>
    <row r="37" spans="1:13" ht="18" customHeight="1">
      <c r="A37" s="54"/>
      <c r="B37" s="60" t="s">
        <v>57</v>
      </c>
      <c r="C37" s="60"/>
      <c r="D37" s="60"/>
      <c r="E37" s="60"/>
      <c r="F37" s="55"/>
      <c r="G37" s="48">
        <f>SUM(G31:G36)</f>
        <v>27498.730000000003</v>
      </c>
      <c r="H37" s="44"/>
      <c r="I37" s="54"/>
      <c r="J37" s="56"/>
      <c r="K37" s="57"/>
      <c r="L37" s="56"/>
      <c r="M37" s="54"/>
    </row>
    <row r="38" spans="1:13" ht="18" customHeight="1">
      <c r="A38" s="69" t="s">
        <v>58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45" customHeight="1">
      <c r="A39" s="83" t="s">
        <v>59</v>
      </c>
      <c r="B39" s="84" t="s">
        <v>41</v>
      </c>
      <c r="C39" s="84" t="s">
        <v>42</v>
      </c>
      <c r="D39" s="85" t="s">
        <v>60</v>
      </c>
      <c r="E39" s="86" t="s">
        <v>61</v>
      </c>
      <c r="F39" s="84" t="s">
        <v>62</v>
      </c>
      <c r="G39" s="87" t="s">
        <v>63</v>
      </c>
      <c r="H39" s="88" t="s">
        <v>64</v>
      </c>
      <c r="I39" s="89" t="s">
        <v>65</v>
      </c>
      <c r="J39" s="88" t="s">
        <v>66</v>
      </c>
      <c r="K39" s="90" t="s">
        <v>67</v>
      </c>
      <c r="L39" s="56"/>
      <c r="M39" s="54"/>
    </row>
    <row r="40" spans="1:13" ht="45" customHeight="1">
      <c r="A40" s="102" t="s">
        <v>52</v>
      </c>
      <c r="B40" s="105" t="s">
        <v>73</v>
      </c>
      <c r="C40" s="103">
        <v>140</v>
      </c>
      <c r="D40" s="103" t="s">
        <v>84</v>
      </c>
      <c r="E40" s="104" t="s">
        <v>85</v>
      </c>
      <c r="F40" s="104" t="s">
        <v>86</v>
      </c>
      <c r="G40" s="106" t="s">
        <v>87</v>
      </c>
      <c r="H40" s="107">
        <v>147959.59</v>
      </c>
      <c r="I40" s="108"/>
      <c r="J40" s="105"/>
      <c r="K40" s="91"/>
      <c r="L40" s="109"/>
      <c r="M40" s="54"/>
    </row>
    <row r="41" spans="1:13" ht="63" customHeight="1">
      <c r="A41" s="92" t="s">
        <v>52</v>
      </c>
      <c r="B41" s="93" t="s">
        <v>73</v>
      </c>
      <c r="C41" s="94">
        <v>140</v>
      </c>
      <c r="D41" s="94">
        <v>8</v>
      </c>
      <c r="E41" s="95"/>
      <c r="F41" s="96" t="s">
        <v>68</v>
      </c>
      <c r="G41" s="95" t="s">
        <v>69</v>
      </c>
      <c r="H41" s="97">
        <v>2859.47</v>
      </c>
      <c r="I41" s="98">
        <v>42047</v>
      </c>
      <c r="J41" s="99" t="s">
        <v>68</v>
      </c>
      <c r="K41" s="100">
        <v>2859.47</v>
      </c>
      <c r="L41" s="109"/>
      <c r="M41" s="54"/>
    </row>
    <row r="42" spans="1:13" ht="18" customHeight="1">
      <c r="A42" s="54"/>
      <c r="B42" s="60" t="s">
        <v>57</v>
      </c>
      <c r="C42" s="60"/>
      <c r="D42" s="60"/>
      <c r="E42" s="60"/>
      <c r="F42" s="55"/>
      <c r="G42" s="48"/>
      <c r="H42" s="101">
        <f>SUM(H40:H41)</f>
        <v>150819.06</v>
      </c>
      <c r="I42" s="54"/>
      <c r="J42" s="56"/>
      <c r="K42" s="57"/>
      <c r="L42" s="56"/>
      <c r="M42" s="54"/>
    </row>
    <row r="43" spans="1:13" s="45" customFormat="1" ht="15.75">
      <c r="A43" s="49"/>
      <c r="B43" s="63" t="s">
        <v>71</v>
      </c>
      <c r="C43" s="63"/>
      <c r="D43" s="63"/>
      <c r="E43" s="63"/>
      <c r="F43" s="63"/>
      <c r="G43" s="48"/>
      <c r="H43" s="48">
        <f>H42-H28</f>
        <v>149999.31</v>
      </c>
      <c r="I43" s="49"/>
      <c r="J43" s="49"/>
      <c r="K43" s="49"/>
      <c r="L43" s="49"/>
      <c r="M43" s="49"/>
    </row>
    <row r="44" spans="1:13" s="45" customFormat="1" ht="15.75">
      <c r="A44" s="49"/>
      <c r="B44" s="59"/>
      <c r="C44" s="59"/>
      <c r="D44" s="59"/>
      <c r="E44" s="59"/>
      <c r="F44" s="59"/>
      <c r="G44" s="48"/>
      <c r="H44" s="48"/>
      <c r="I44" s="49"/>
      <c r="J44" s="49"/>
      <c r="K44" s="49"/>
      <c r="L44" s="49"/>
      <c r="M44" s="49"/>
    </row>
    <row r="45" spans="1:13" s="45" customFormat="1" ht="15.75">
      <c r="A45" s="49"/>
      <c r="B45" s="59"/>
      <c r="C45" s="59"/>
      <c r="D45" s="59"/>
      <c r="E45" s="59"/>
      <c r="F45" s="59"/>
      <c r="G45" s="48"/>
      <c r="H45" s="48"/>
      <c r="I45" s="49"/>
      <c r="J45" s="49"/>
      <c r="K45" s="49"/>
      <c r="L45" s="49"/>
      <c r="M45" s="49"/>
    </row>
    <row r="46" spans="1:13" s="45" customFormat="1" ht="15.75">
      <c r="A46" s="49"/>
      <c r="B46" s="59"/>
      <c r="C46" s="59"/>
      <c r="D46" s="59"/>
      <c r="E46" s="59"/>
      <c r="F46" s="59"/>
      <c r="G46" s="48"/>
      <c r="H46" s="48"/>
      <c r="I46" s="49"/>
      <c r="J46" s="49"/>
      <c r="K46" s="49"/>
      <c r="L46" s="49"/>
      <c r="M46" s="49"/>
    </row>
    <row r="47" spans="1:13" s="45" customFormat="1" ht="15.75">
      <c r="A47" s="63" t="s">
        <v>36</v>
      </c>
      <c r="B47" s="63"/>
      <c r="C47" s="63"/>
      <c r="D47" s="63"/>
      <c r="E47" s="63"/>
      <c r="F47" s="63"/>
      <c r="G47" s="63"/>
      <c r="H47" s="63"/>
      <c r="I47" s="63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45" customFormat="1" ht="15.75">
      <c r="A51" s="49"/>
      <c r="B51" s="49"/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s="45" customFormat="1" ht="15.75">
      <c r="A52" s="49"/>
      <c r="B52" s="49"/>
      <c r="C52" s="28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30"/>
      <c r="J53" s="30"/>
      <c r="K53" s="30"/>
      <c r="L53" s="30"/>
      <c r="M53" s="30"/>
    </row>
    <row r="54" spans="1:13" ht="17.25" customHeight="1">
      <c r="A54" s="30"/>
      <c r="B54" s="30"/>
      <c r="C54" s="51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7" spans="2:7" ht="12.75">
      <c r="B57" s="52"/>
      <c r="C57" s="52"/>
      <c r="D57" s="52"/>
      <c r="E57" s="52"/>
      <c r="F57" s="52"/>
      <c r="G57" s="52"/>
    </row>
  </sheetData>
  <mergeCells count="12">
    <mergeCell ref="A47:I47"/>
    <mergeCell ref="A5:H5"/>
    <mergeCell ref="D11:E11"/>
    <mergeCell ref="D12:E12"/>
    <mergeCell ref="D13:E13"/>
    <mergeCell ref="A29:I29"/>
    <mergeCell ref="A38:M38"/>
    <mergeCell ref="B43:F4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2015-04-06T06:34:57Z</dcterms:modified>
  <cp:category/>
  <cp:version/>
  <cp:contentType/>
  <cp:contentStatus/>
</cp:coreProperties>
</file>