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<sst xmlns="http://schemas.openxmlformats.org/spreadsheetml/2006/main" count="284" uniqueCount="179">
  <si>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</si>
  <si>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</si>
  <si>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</si>
  <si>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</si>
  <si>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</si>
  <si>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</si>
  <si>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</si>
  <si>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</si>
  <si>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</si>
  <si>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</si>
  <si>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</si>
  <si>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</si>
  <si>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</si>
  <si>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</si>
  <si>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</si>
  <si>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</si>
  <si>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</si>
  <si>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</si>
  <si>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</si>
  <si>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</si>
  <si>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</si>
  <si>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</si>
  <si>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</si>
  <si>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</si>
  <si>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</si>
  <si>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</si>
  <si>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</si>
  <si>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</si>
  <si>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</si>
  <si>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</si>
  <si>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</si>
  <si>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</si>
  <si>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</si>
  <si>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</si>
  <si>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</si>
  <si>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</si>
  <si>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</si>
  <si>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</si>
  <si>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</si>
  <si>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</si>
  <si>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</si>
  <si>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</si>
  <si>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</si>
  <si>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</si>
  <si>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</si>
  <si>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</si>
  <si>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</si>
  <si>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</si>
  <si>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</si>
  <si>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</si>
  <si>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</si>
  <si>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</si>
  <si>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</si>
  <si>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</si>
  <si>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</si>
  <si>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</si>
  <si>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</si>
  <si>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</si>
  <si>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</si>
  <si>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</si>
  <si>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</si>
  <si>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</si>
  <si>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</si>
  <si>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</si>
  <si>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</si>
  <si>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</si>
  <si>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</si>
  <si>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</si>
  <si>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</si>
  <si>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</si>
  <si>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</si>
  <si>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</si>
  <si>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</si>
  <si>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</si>
  <si>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</si>
  <si>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</si>
  <si>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</si>
  <si>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</si>
  <si>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</si>
  <si>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</si>
  <si>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</si>
  <si>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</si>
  <si>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</si>
  <si>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</si>
  <si>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</si>
  <si>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</si>
  <si>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</si>
  <si>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</si>
  <si>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</si>
  <si>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</si>
  <si>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</si>
  <si>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</si>
  <si>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</si>
  <si>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</si>
  <si>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</si>
  <si>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</si>
  <si>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</si>
  <si>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</si>
  <si>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</si>
  <si>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</si>
  <si>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</si>
  <si>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</si>
  <si>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</si>
  <si>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</si>
  <si>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</si>
  <si>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</si>
  <si>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</si>
  <si>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</si>
  <si>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</si>
  <si>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</si>
  <si>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</si>
  <si>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</si>
  <si>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</si>
  <si>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</si>
  <si>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</si>
  <si>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</si>
  <si>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</si>
  <si>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</si>
  <si>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</si>
  <si>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</si>
  <si>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</si>
  <si>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</si>
  <si>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</si>
  <si>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</si>
  <si>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</si>
  <si>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</si>
  <si>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</si>
  <si>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</si>
  <si>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</si>
  <si>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</si>
  <si>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</si>
  <si>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</si>
  <si>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</si>
  <si>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</si>
  <si>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</si>
  <si>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</si>
  <si>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</si>
  <si>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</si>
  <si>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</si>
  <si>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</si>
  <si>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</si>
  <si>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</si>
  <si>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</si>
  <si>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</si>
  <si>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</si>
  <si>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</si>
  <si>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</si>
  <si>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</si>
  <si>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</si>
  <si>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</si>
  <si>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</si>
  <si>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</si>
  <si>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</si>
  <si>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</si>
  <si>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</si>
  <si>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</si>
  <si>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</si>
  <si>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</si>
  <si>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</si>
  <si>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</si>
  <si>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</si>
  <si>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</si>
  <si>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</si>
  <si>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</si>
  <si>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</si>
  <si>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</si>
  <si>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</si>
  <si>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</si>
  <si>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</si>
  <si>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</si>
  <si>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</si>
  <si>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</si>
  <si>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</si>
  <si>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</si>
  <si>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</si>
  <si>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</si>
  <si>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</si>
  <si>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</si>
  <si>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64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</si>
</sst>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6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6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12833.6</v>
          </cell>
          <cell r="G7">
            <v>1160.03</v>
          </cell>
          <cell r="H7">
            <v>806.81</v>
          </cell>
          <cell r="I7">
            <v>10615.02</v>
          </cell>
        </row>
        <row r="9">
          <cell r="C9">
            <v>120030.87</v>
          </cell>
          <cell r="F9">
            <v>115537.1</v>
          </cell>
          <cell r="G9">
            <v>7614.34</v>
          </cell>
          <cell r="H9">
            <v>4291.97</v>
          </cell>
          <cell r="I9">
            <v>89231.03</v>
          </cell>
        </row>
        <row r="12">
          <cell r="C12">
            <v>4683.13</v>
          </cell>
          <cell r="F12">
            <v>4593.51</v>
          </cell>
          <cell r="G12">
            <v>548.48</v>
          </cell>
          <cell r="H12">
            <v>327.56</v>
          </cell>
          <cell r="I12">
            <v>3539.01</v>
          </cell>
        </row>
        <row r="13">
          <cell r="C13">
            <v>713.1</v>
          </cell>
          <cell r="F13">
            <v>713.1</v>
          </cell>
          <cell r="G13">
            <v>74.7</v>
          </cell>
          <cell r="H13">
            <v>50.94</v>
          </cell>
          <cell r="I13">
            <v>544.35</v>
          </cell>
        </row>
        <row r="14">
          <cell r="C14">
            <v>1405.75</v>
          </cell>
          <cell r="F14">
            <v>1405.75</v>
          </cell>
          <cell r="G14">
            <v>131.44</v>
          </cell>
          <cell r="H14">
            <v>87.19</v>
          </cell>
          <cell r="I14">
            <v>1277.57</v>
          </cell>
        </row>
        <row r="15">
          <cell r="C15">
            <v>815982.02</v>
          </cell>
          <cell r="F15">
            <v>703642.22</v>
          </cell>
          <cell r="G15">
            <v>78785.27</v>
          </cell>
          <cell r="H15">
            <v>56714.72</v>
          </cell>
          <cell r="I15">
            <v>611932.02</v>
          </cell>
        </row>
        <row r="18">
          <cell r="C18">
            <v>47133.33</v>
          </cell>
          <cell r="F18">
            <v>47889.38</v>
          </cell>
          <cell r="G18">
            <v>3126.82</v>
          </cell>
          <cell r="H18">
            <v>1867.57</v>
          </cell>
          <cell r="I18">
            <v>38062.71</v>
          </cell>
        </row>
        <row r="20">
          <cell r="F20">
            <v>39615.9</v>
          </cell>
          <cell r="G20">
            <v>3011.2</v>
          </cell>
          <cell r="H20">
            <v>2320.92</v>
          </cell>
          <cell r="I20">
            <v>34165.7</v>
          </cell>
        </row>
        <row r="22">
          <cell r="F22">
            <v>43149.6</v>
          </cell>
          <cell r="G22">
            <v>3237.13</v>
          </cell>
          <cell r="H22">
            <v>2432.44</v>
          </cell>
          <cell r="I22">
            <v>32560.5</v>
          </cell>
        </row>
        <row r="24">
          <cell r="F24">
            <v>16553.4</v>
          </cell>
          <cell r="G24">
            <v>1285.43</v>
          </cell>
          <cell r="H24">
            <v>967.87</v>
          </cell>
          <cell r="I24">
            <v>16365.46</v>
          </cell>
        </row>
        <row r="26">
          <cell r="F26">
            <v>80533.7</v>
          </cell>
          <cell r="G26">
            <v>7275</v>
          </cell>
          <cell r="H26">
            <v>5058.76</v>
          </cell>
          <cell r="I26">
            <v>67652.87</v>
          </cell>
        </row>
        <row r="31">
          <cell r="C31">
            <v>16648.74</v>
          </cell>
          <cell r="F31">
            <v>16622.93</v>
          </cell>
          <cell r="G31">
            <v>1067.69</v>
          </cell>
          <cell r="H31">
            <v>693.6</v>
          </cell>
          <cell r="I31">
            <v>12939.44</v>
          </cell>
        </row>
        <row r="34">
          <cell r="F34">
            <v>39876.19</v>
          </cell>
          <cell r="G34">
            <v>2847.12</v>
          </cell>
          <cell r="H34">
            <v>2216.94</v>
          </cell>
          <cell r="I34">
            <v>31735.08</v>
          </cell>
        </row>
        <row r="35">
          <cell r="C35">
            <v>29440.42</v>
          </cell>
          <cell r="F35">
            <v>28787.02</v>
          </cell>
          <cell r="G35">
            <v>1797.87</v>
          </cell>
          <cell r="H35">
            <v>1116.26</v>
          </cell>
          <cell r="I35">
            <v>26751.33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45676.62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18487.8+35133.73+12559.15+16388.29+4683.09+17835.59</f>
        <v>105087.65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278613.51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3310.58+'[7]Page1'!$F$24</f>
        <v>19863.980000000003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7923.18+'[7]Page1'!$F$20</f>
        <v>47539.08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785.69+5586.1+'[7]Page1'!$I$20</f>
        <v>40537.49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17835.59+G14-G15</f>
        <v>24837.18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22646.74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45676.62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63567.369999999995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7513.98+'[7]Page1'!$F$34</f>
        <v>47390.17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8629.92+'[7]Page1'!$F$22</f>
        <v>51779.52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2566.72+'[7]Page1'!$F$7</f>
        <v>15400.32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16106.74+'[7]Page1'!$F$26</f>
        <v>96640.44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262592.1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2292.12+11355.42+5251.64+6031.98+1794.01+5586.1+'[7]Page1'!$I$7+'[7]Page1'!$I$20+'[7]Page1'!$I$22+'[7]Page1'!$I$24+'[7]Page1'!$I$26+'[7]Page1'!$I$34</f>
        <v>225405.89999999997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328.33+1597.18+745.09+855.75+254.51+785.69+'[7]Page1'!$G$7+'[7]Page1'!$G$20+'[7]Page1'!$G$22+'[7]Page1'!$G$24+'[7]Page1'!$G$26+'[7]Page1'!$G$34</f>
        <v>23382.46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'[7]Page1'!$H$7+'[7]Page1'!$H$20+'[7]Page1'!$H$22+'[7]Page1'!$H$24+'[7]Page1'!$H$26+'[7]Page1'!$H$34</f>
        <v>13803.74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308268.72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63567.369999999995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121109.06000000006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22646.74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0.89</v>
      </c>
      <c r="F42" s="80" t="s">
        <v>136</v>
      </c>
      <c r="G42" s="60">
        <v>3810334293</v>
      </c>
      <c r="H42" s="61">
        <f>G13</f>
        <v>19863.980000000003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47390.17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51779.52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15400.32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96640.44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253721.17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14967.809999999909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577.809367887234</v>
      </c>
      <c r="E63" s="76">
        <f>E64/117.48</f>
        <v>1291.5180456247872</v>
      </c>
      <c r="F63" s="76">
        <f>F64/12</f>
        <v>2792.4041666666667</v>
      </c>
      <c r="G63" s="77">
        <f>G64/18.26</f>
        <v>4135.0569550930995</v>
      </c>
      <c r="H63" s="78">
        <f>H64/0.88</f>
        <v>1902.4204545454547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164562.58+'[7]Page1'!$F$15</f>
        <v>868204.7999999999</v>
      </c>
      <c r="E64" s="65">
        <f>31596.93+'[7]Page1'!$F$9+'[7]Page1'!$F$12</f>
        <v>151727.54</v>
      </c>
      <c r="F64" s="65">
        <f>4008.73+'[7]Page1'!$F$13+'[7]Page1'!$F$35</f>
        <v>33508.85</v>
      </c>
      <c r="G64" s="72">
        <f>8167.33+2826.5+'[7]Page1'!$F$18+'[7]Page1'!$F$31</f>
        <v>75506.14</v>
      </c>
      <c r="H64" s="68">
        <f>268.38+'[7]Page1'!$F$14</f>
        <v>1674.13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16318.56+118466.72+'[7]Page1'!$G$15+'[7]Page1'!$H$15+'[7]Page1'!$I$15</f>
        <v>882217.29</v>
      </c>
      <c r="E65" s="65">
        <f>2629.15+23120.2+'[7]Page1'!$G$9+'[7]Page1'!$H$9+'[7]Page1'!$I$9+'[7]Page1'!$G$12+'[7]Page1'!$H$12+'[7]Page1'!$I$12</f>
        <v>131301.74</v>
      </c>
      <c r="F65" s="65">
        <f>428.62+3060.81+'[7]Page1'!$G$13+'[7]Page1'!$H$13+'[7]Page1'!$I$13+'[7]Page1'!$G$35+'[7]Page1'!$H$35+'[7]Page1'!$I$35</f>
        <v>33824.880000000005</v>
      </c>
      <c r="G65" s="69">
        <f>793.34+234.58+5894.87+2062.25+'[7]Page1'!$G$18+'[7]Page1'!$H$18+'[7]Page1'!$I$18+'[7]Page1'!$G$31+'[7]Page1'!$H$31+'[7]Page1'!$I$31</f>
        <v>66742.87</v>
      </c>
      <c r="H65" s="69">
        <f>70.64+0.03+'[7]Page1'!$G$14+'[7]Page1'!$H$14+'[7]Page1'!$I$14</f>
        <v>1566.87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-14012.490000000107</v>
      </c>
      <c r="E66" s="76">
        <f>E64-E65</f>
        <v>20425.800000000017</v>
      </c>
      <c r="F66" s="76">
        <f>F64-F65</f>
        <v>-316.0300000000061</v>
      </c>
      <c r="G66" s="78">
        <f>G64-G65</f>
        <v>8763.270000000004</v>
      </c>
      <c r="H66" s="78">
        <f>H64-H65</f>
        <v>107.26000000000022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164562.58+'[7]Page1'!$C$15</f>
        <v>980544.6</v>
      </c>
      <c r="E67" s="70">
        <f>33696.11+'[7]Page1'!$C$9+'[7]Page1'!$C$12</f>
        <v>158410.11</v>
      </c>
      <c r="F67" s="71">
        <f>5696.4+'[7]Page1'!$C$13+'[7]Page1'!$C$35</f>
        <v>35849.92</v>
      </c>
      <c r="G67" s="71">
        <f>10399.04+3525.21+'[7]Page1'!$C$18+'[7]Page1'!$C$31</f>
        <v>77706.32</v>
      </c>
      <c r="H67" s="71">
        <f>'[7]Page1'!$C$14</f>
        <v>1405.75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112339.80000000005</v>
      </c>
      <c r="E68" s="44">
        <f>E67-E64</f>
        <v>6682.569999999978</v>
      </c>
      <c r="F68" s="44">
        <f>F67-F64</f>
        <v>2341.0699999999997</v>
      </c>
      <c r="G68" s="44">
        <f>G67-G64</f>
        <v>2200.1800000000076</v>
      </c>
      <c r="H68" s="44">
        <f>H67-H64</f>
        <v>-268.3800000000001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123295.24000000003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2016-03-18T02:44:50Z</dcterms:modified>
  <cp:category/>
  <cp:version/>
  <cp:contentType/>
  <cp:contentStatus/>
</cp:coreProperties>
</file>