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<sst xmlns="http://schemas.openxmlformats.org/spreadsheetml/2006/main" count="295" uniqueCount="190">
  <si>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</si>
  <si>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</si>
  <si>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</si>
  <si>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</si>
  <si>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</si>
  <si>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</si>
  <si>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</si>
  <si>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</si>
  <si>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</si>
  <si>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</si>
  <si>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</si>
  <si>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</si>
  <si>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</si>
  <si>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</si>
  <si>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</si>
  <si>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</si>
  <si>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</si>
  <si>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</si>
  <si>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</si>
  <si>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</si>
  <si>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</si>
  <si>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</si>
  <si>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</si>
  <si>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</si>
  <si>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</si>
  <si>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</si>
  <si>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</si>
  <si>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</si>
  <si>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</si>
  <si>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</si>
  <si>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</si>
  <si>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</si>
  <si>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</si>
  <si>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</si>
  <si>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</si>
  <si>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</si>
  <si>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</si>
  <si>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</si>
  <si>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</si>
  <si>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</si>
  <si>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</si>
  <si>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</si>
  <si>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</si>
  <si>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</si>
  <si>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</si>
  <si>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</si>
  <si>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</si>
  <si>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</si>
  <si>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</si>
  <si>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</si>
  <si>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</si>
  <si>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</si>
  <si>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</si>
  <si>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</si>
  <si>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</si>
  <si>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</si>
  <si>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</si>
  <si>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</si>
  <si>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</si>
  <si>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</si>
  <si>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</si>
  <si>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</si>
  <si>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</si>
  <si>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</si>
  <si>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</si>
  <si>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</si>
  <si>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</si>
  <si>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</si>
  <si>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</si>
  <si>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</si>
  <si>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</si>
  <si>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</si>
  <si>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</si>
  <si>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</si>
  <si>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</si>
  <si>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</si>
  <si>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</si>
  <si>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</si>
  <si>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</si>
  <si>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</si>
  <si>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</si>
  <si>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</si>
  <si>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</si>
  <si>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</si>
  <si>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</si>
  <si>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</si>
  <si>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</si>
  <si>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</si>
  <si>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</si>
  <si>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</si>
  <si>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</si>
  <si>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</si>
  <si>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</si>
  <si>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</si>
  <si>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</si>
  <si>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</si>
  <si>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</si>
  <si>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</si>
  <si>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</si>
  <si>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</si>
  <si>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</si>
  <si>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</si>
  <si>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</si>
  <si>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</si>
  <si>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</si>
  <si>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</si>
  <si>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</si>
  <si>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</si>
  <si>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</si>
  <si>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</si>
  <si>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</si>
  <si>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</si>
  <si>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</si>
  <si>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</si>
  <si>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</si>
  <si>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</si>
  <si>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</si>
  <si>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</si>
  <si>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</si>
  <si>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</si>
  <si>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</si>
  <si>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</si>
  <si>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</si>
  <si>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</si>
  <si>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</si>
  <si>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</si>
  <si>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</si>
  <si>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</si>
  <si>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</si>
  <si>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</si>
  <si>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</si>
  <si>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</si>
  <si>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</si>
  <si>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</si>
  <si>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</si>
  <si>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</si>
  <si>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</si>
  <si>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</si>
  <si>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</si>
  <si>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</si>
  <si>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</si>
  <si>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</si>
  <si>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</si>
  <si>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</si>
  <si>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</si>
  <si>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</si>
  <si>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</si>
  <si>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</si>
  <si>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</si>
  <si>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</si>
  <si>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</si>
  <si>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</si>
  <si>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</si>
  <si>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</si>
  <si>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</si>
  <si>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</si>
  <si>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</si>
  <si>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</si>
  <si>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</si>
  <si>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</si>
  <si>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</si>
  <si>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</si>
  <si>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</si>
  <si>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</si>
  <si>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</si>
  <si>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</si>
  <si>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</si>
  <si>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</si>
  <si>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</si>
  <si>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</si>
  <si>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</si>
  <si>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</si>
  <si>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</si>
  <si>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</si>
  <si>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</si>
  <si>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</si>
  <si>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</si>
  <si>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</si>
  <si>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</si>
  <si>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</si>
  <si>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</si>
  <si>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</si>
  <si>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</si>
  <si>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</si>
  <si>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</si>
  <si>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Рудничный 2а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</si>
  <si>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</si>
  <si>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</si>
  <si>
    <t>Оплачено за 2019 год</t>
  </si>
  <si>
    <t>7,8,11,12,13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</si>
</sst>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43830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50744.63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160934.4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</f>
        <v>171110.65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14961.62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f>23782.52+G32</f>
        <v>25286.78</v>
      </c>
      <c r="H14" s="5"/>
    </row>
    <row r="15" spans="1:8" ht="26.25" customHeight="1" thickBot="1">
      <c r="A15" s="4"/>
      <c r="B15" s="6"/>
      <c r="C15" s="3" t="s">
        <v>16</v>
      </c>
      <c r="D15" s="124" t="s">
        <v>149</v>
      </c>
      <c r="E15" s="125"/>
      <c r="F15" s="129"/>
      <c r="G15" s="74">
        <f>22128.99+G34</f>
        <v>23633.25</v>
      </c>
      <c r="H15" s="5"/>
    </row>
    <row r="16" spans="1:13" ht="13.5" customHeight="1" thickBot="1">
      <c r="A16" s="4"/>
      <c r="B16" s="6"/>
      <c r="C16" s="3" t="s">
        <v>16</v>
      </c>
      <c r="D16" s="124" t="s">
        <v>150</v>
      </c>
      <c r="E16" s="125"/>
      <c r="F16" s="129"/>
      <c r="G16" s="75">
        <f>23591.18+G37</f>
        <v>23716.53</v>
      </c>
      <c r="H16" s="43"/>
      <c r="M16" s="116">
        <f>G14+G31-G15</f>
        <v>12915.019999999997</v>
      </c>
    </row>
    <row r="17" spans="1:8" ht="13.5" customHeight="1" thickBot="1">
      <c r="A17" s="4"/>
      <c r="B17" s="6"/>
      <c r="C17" s="3" t="s">
        <v>16</v>
      </c>
      <c r="D17" s="124" t="s">
        <v>151</v>
      </c>
      <c r="E17" s="125"/>
      <c r="F17" s="129"/>
      <c r="G17" s="59">
        <v>17027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50744.63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57350.880000000005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42987.17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-24154.1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9155.57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71123.6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3" t="s">
        <v>179</v>
      </c>
      <c r="E24" s="134"/>
      <c r="F24" s="135"/>
      <c r="G24" s="58">
        <v>20488.52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193156.6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181896.91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162</v>
      </c>
      <c r="E31" s="125"/>
      <c r="F31" s="125"/>
      <c r="G31" s="68">
        <v>11261.49</v>
      </c>
      <c r="H31" s="67"/>
      <c r="I31" s="63"/>
    </row>
    <row r="32" spans="1:9" ht="13.5" customHeight="1" thickBot="1">
      <c r="A32" s="4"/>
      <c r="B32" s="12"/>
      <c r="C32" s="3"/>
      <c r="D32" s="124" t="s">
        <v>183</v>
      </c>
      <c r="E32" s="125"/>
      <c r="F32" s="125"/>
      <c r="G32" s="68">
        <v>1504.26</v>
      </c>
      <c r="H32" s="67"/>
      <c r="I32" s="63"/>
    </row>
    <row r="33" spans="1:10" ht="13.5" customHeight="1" thickBot="1">
      <c r="A33" s="4"/>
      <c r="B33" s="12"/>
      <c r="C33" s="3"/>
      <c r="D33" s="124" t="s">
        <v>163</v>
      </c>
      <c r="E33" s="125"/>
      <c r="F33" s="125"/>
      <c r="G33" s="68">
        <v>11259.69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4" t="s">
        <v>175</v>
      </c>
      <c r="E34" s="125"/>
      <c r="F34" s="146"/>
      <c r="G34" s="69">
        <v>1504.26</v>
      </c>
      <c r="H34" s="67"/>
      <c r="I34" s="76"/>
    </row>
    <row r="35" spans="1:9" ht="13.5" customHeight="1" thickBot="1">
      <c r="A35" s="4"/>
      <c r="B35" s="12"/>
      <c r="C35" s="3"/>
      <c r="D35" s="124" t="s">
        <v>165</v>
      </c>
      <c r="E35" s="125"/>
      <c r="F35" s="125"/>
      <c r="G35" s="69">
        <v>938.25</v>
      </c>
      <c r="H35" s="67"/>
      <c r="I35" s="63"/>
    </row>
    <row r="36" spans="1:9" ht="13.5" customHeight="1" thickBot="1">
      <c r="A36" s="4"/>
      <c r="B36" s="12"/>
      <c r="C36" s="3"/>
      <c r="D36" s="124" t="s">
        <v>164</v>
      </c>
      <c r="E36" s="125"/>
      <c r="F36" s="125"/>
      <c r="G36" s="95">
        <f>G31-G33+G35</f>
        <v>940.0499999999993</v>
      </c>
      <c r="H36" s="67"/>
      <c r="I36" s="63"/>
    </row>
    <row r="37" spans="1:9" ht="13.5" customHeight="1" thickBot="1">
      <c r="A37" s="4"/>
      <c r="B37" s="12"/>
      <c r="C37" s="3"/>
      <c r="D37" s="124" t="s">
        <v>184</v>
      </c>
      <c r="E37" s="125"/>
      <c r="F37" s="125"/>
      <c r="G37" s="117">
        <v>125.35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250507.48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57350.880000000005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4" t="s">
        <v>57</v>
      </c>
      <c r="E41" s="125"/>
      <c r="F41" s="129"/>
      <c r="G41" s="44">
        <f>G11+G12+G31-G25</f>
        <v>150149.93999999997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17027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1.34</v>
      </c>
      <c r="F45" s="53" t="s">
        <v>136</v>
      </c>
      <c r="G45" s="54">
        <v>3848006622</v>
      </c>
      <c r="H45" s="55">
        <f>G13</f>
        <v>14961.62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42987.17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-24154.1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9155.57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71123.6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9"/>
      <c r="G50" s="129"/>
      <c r="H50" s="55">
        <f>SUM(H44:H49)</f>
        <v>131100.86000000002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5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7" t="s">
        <v>138</v>
      </c>
      <c r="E52" s="14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7" t="s">
        <v>69</v>
      </c>
      <c r="E53" s="148"/>
      <c r="F53" s="103">
        <v>0</v>
      </c>
      <c r="G53" s="101"/>
      <c r="H53" s="104"/>
    </row>
    <row r="54" spans="1:8" ht="41.25" customHeight="1" thickBot="1">
      <c r="A54" s="101" t="s">
        <v>180</v>
      </c>
      <c r="B54" s="101" t="s">
        <v>70</v>
      </c>
      <c r="C54" s="102" t="s">
        <v>67</v>
      </c>
      <c r="D54" s="147" t="s">
        <v>70</v>
      </c>
      <c r="E54" s="14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7" t="s">
        <v>72</v>
      </c>
      <c r="E55" s="148"/>
      <c r="F55" s="103">
        <v>0</v>
      </c>
      <c r="G55" s="101"/>
      <c r="H55" s="104"/>
    </row>
    <row r="56" spans="1:8" ht="18.75" customHeight="1" thickBot="1">
      <c r="A56" s="186" t="s">
        <v>73</v>
      </c>
      <c r="B56" s="187"/>
      <c r="C56" s="187"/>
      <c r="D56" s="187"/>
      <c r="E56" s="187"/>
      <c r="F56" s="187"/>
      <c r="G56" s="187"/>
      <c r="H56" s="188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89" t="s">
        <v>57</v>
      </c>
      <c r="E62" s="190"/>
      <c r="F62" s="51">
        <f>D69+E69+F69+G69+H69</f>
        <v>10346.594000000001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9"/>
      <c r="F64" s="120"/>
      <c r="G64" s="121"/>
      <c r="H64" s="110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187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56.786037005163514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31672.98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21326.386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10346.594000000001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31672.98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5" t="s">
        <v>140</v>
      </c>
      <c r="E72" s="196"/>
      <c r="F72" s="196"/>
      <c r="G72" s="196"/>
      <c r="H72" s="19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1" t="s">
        <v>140</v>
      </c>
      <c r="E73" s="192"/>
      <c r="F73" s="192"/>
      <c r="G73" s="192"/>
      <c r="H73" s="19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5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6" t="s">
        <v>171</v>
      </c>
      <c r="F76" s="127"/>
      <c r="G76" s="128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6"/>
      <c r="F77" s="127"/>
      <c r="G77" s="128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6"/>
      <c r="F78" s="127"/>
      <c r="G78" s="128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6"/>
      <c r="F79" s="167"/>
      <c r="G79" s="168"/>
      <c r="H79" s="94">
        <v>-23436.7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5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6" t="s">
        <v>189</v>
      </c>
      <c r="F81" s="157"/>
      <c r="G81" s="158"/>
      <c r="H81" s="113">
        <v>5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59">
        <v>8</v>
      </c>
      <c r="F82" s="160"/>
      <c r="G82" s="161"/>
      <c r="H82" s="114">
        <v>1</v>
      </c>
    </row>
    <row r="83" spans="1:8" ht="59.25" customHeight="1" thickBot="1">
      <c r="A83" s="4" t="s">
        <v>181</v>
      </c>
      <c r="B83" s="111" t="s">
        <v>112</v>
      </c>
      <c r="C83" s="112" t="s">
        <v>16</v>
      </c>
      <c r="D83" s="115" t="s">
        <v>112</v>
      </c>
      <c r="E83" s="163" t="s">
        <v>155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160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4" t="s">
        <v>166</v>
      </c>
      <c r="C96" s="194"/>
    </row>
    <row r="97" spans="2:6" ht="60">
      <c r="B97" s="80" t="s">
        <v>167</v>
      </c>
      <c r="C97" s="81" t="s">
        <v>177</v>
      </c>
      <c r="D97" s="83" t="s">
        <v>188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2020-03-17T02:06:25Z</dcterms:modified>
  <cp:category/>
  <cp:version/>
  <cp:contentType/>
  <cp:contentStatus/>
</cp:coreProperties>
</file>