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<sst xmlns="http://schemas.openxmlformats.org/spreadsheetml/2006/main" count="292" uniqueCount="188">
  <si>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</si>
  <si>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</si>
  <si>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</si>
  <si>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</si>
  <si>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</si>
  <si>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</si>
  <si>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</si>
  <si>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</si>
  <si>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</si>
  <si>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</si>
  <si>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</si>
  <si>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</si>
  <si>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</si>
  <si>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</si>
  <si>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</si>
  <si>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</si>
  <si>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</si>
  <si>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</si>
  <si>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</si>
  <si>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</si>
  <si>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</si>
  <si>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</si>
  <si>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</si>
  <si>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</si>
  <si>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</si>
  <si>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</si>
  <si>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</si>
  <si>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</si>
  <si>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</si>
  <si>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</si>
  <si>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</si>
  <si>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</si>
  <si>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</si>
  <si>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</si>
  <si>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</si>
  <si>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</si>
  <si>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</si>
  <si>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</si>
  <si>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</si>
  <si>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</si>
  <si>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</si>
  <si>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</si>
  <si>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</si>
  <si>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</si>
  <si>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</si>
  <si>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</si>
  <si>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</si>
  <si>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</si>
  <si>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</si>
  <si>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</si>
  <si>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</si>
  <si>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</si>
  <si>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</si>
  <si>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</si>
  <si>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</si>
  <si>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</si>
  <si>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</si>
  <si>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</si>
  <si>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</si>
  <si>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</si>
  <si>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</si>
  <si>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</si>
  <si>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</si>
  <si>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</si>
  <si>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</si>
  <si>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</si>
  <si>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</si>
  <si>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</si>
  <si>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</si>
  <si>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</si>
  <si>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</si>
  <si>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</si>
  <si>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</si>
  <si>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</si>
  <si>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</si>
  <si>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</si>
  <si>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</si>
  <si>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</si>
  <si>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</si>
  <si>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</si>
  <si>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</si>
  <si>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</si>
  <si>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</si>
  <si>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</si>
  <si>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</si>
  <si>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</si>
  <si>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</si>
  <si>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</si>
  <si>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</si>
  <si>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</si>
  <si>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</si>
  <si>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</si>
  <si>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</si>
  <si>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</si>
  <si>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</si>
  <si>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</si>
  <si>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</si>
  <si>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</si>
  <si>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</si>
  <si>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</si>
  <si>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</si>
  <si>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</si>
  <si>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</si>
  <si>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</si>
  <si>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</si>
  <si>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</si>
  <si>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</si>
  <si>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</si>
  <si>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</si>
  <si>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</si>
  <si>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</si>
  <si>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</si>
  <si>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</si>
  <si>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</si>
  <si>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</si>
  <si>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</si>
  <si>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</si>
  <si>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</si>
  <si>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</si>
  <si>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</si>
  <si>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</si>
  <si>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</si>
  <si>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</si>
  <si>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</si>
  <si>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</si>
  <si>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</si>
  <si>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</si>
  <si>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</si>
  <si>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</si>
  <si>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</si>
  <si>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</si>
  <si>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</si>
  <si>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</si>
  <si>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</si>
  <si>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</si>
  <si>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</si>
  <si>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</si>
  <si>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</si>
  <si>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</si>
  <si>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</si>
  <si>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</si>
  <si>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</si>
  <si>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</si>
  <si>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</si>
  <si>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</si>
  <si>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</si>
  <si>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</si>
  <si>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</si>
  <si>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</si>
  <si>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</si>
  <si>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</si>
  <si>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</si>
  <si>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</si>
  <si>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</si>
  <si>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</si>
  <si>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</si>
  <si>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</si>
  <si>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</si>
  <si>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</si>
  <si>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</si>
  <si>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</si>
  <si>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</si>
  <si>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</si>
  <si>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</si>
  <si>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</si>
  <si>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</si>
  <si>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</si>
  <si>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</si>
  <si>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</si>
  <si>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</si>
  <si>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</si>
  <si>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</si>
  <si>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</si>
  <si>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</si>
  <si>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</si>
  <si>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</si>
  <si>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</si>
  <si>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</si>
  <si>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</si>
  <si>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</si>
  <si>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</si>
  <si>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</si>
  <si>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</si>
  <si>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</si>
  <si>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1,4,5,6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</si>
  <si>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Тонконог,31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</si>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</sst>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3">
      <selection activeCell="D65" sqref="D6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8" t="s">
        <v>185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7">
        <v>44561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6">
        <v>-3850.47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0">
        <v>163269.49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1" t="s">
        <v>23</v>
      </c>
      <c r="E12" s="152"/>
      <c r="F12" s="153"/>
      <c r="G12" s="71">
        <f>G13+G14+G20+G21+G22+G23+G31</f>
        <v>45866.64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8">
        <v>17077.68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2">
        <v>7299.48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3">
        <v>4359.95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4">
        <v>17235.31</v>
      </c>
      <c r="H16" s="43"/>
      <c r="M16" s="114">
        <f>G14+G31-G15</f>
        <v>2939.5299999999997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-3850.47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0">
        <f>G18+G15-G17</f>
        <v>509.48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8">
        <v>8755.08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7">
        <v>1864.68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7">
        <v>10869.72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42" t="s">
        <v>176</v>
      </c>
      <c r="E24" s="143"/>
      <c r="F24" s="144"/>
      <c r="G24" s="57">
        <v>466.14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9" t="s">
        <v>35</v>
      </c>
      <c r="E25" s="140"/>
      <c r="F25" s="141"/>
      <c r="G25" s="69">
        <f>G26+G33</f>
        <v>36353.43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4">
        <v>36353.43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5"/>
      <c r="I30" s="62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3" t="s">
        <v>180</v>
      </c>
      <c r="E32" s="134"/>
      <c r="F32" s="134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3" t="s">
        <v>172</v>
      </c>
      <c r="E34" s="134"/>
      <c r="F34" s="15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33" t="s">
        <v>181</v>
      </c>
      <c r="E37" s="134"/>
      <c r="F37" s="134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3" t="s">
        <v>51</v>
      </c>
      <c r="E38" s="134"/>
      <c r="F38" s="138"/>
      <c r="G38" s="59">
        <f>G25+G40</f>
        <v>36862.91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0">
        <f>G19</f>
        <v>509.48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172782.7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3.21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7.51</v>
      </c>
      <c r="F45" s="63" t="s">
        <v>133</v>
      </c>
      <c r="G45" s="54">
        <v>3848000155</v>
      </c>
      <c r="H45" s="55">
        <f>G13</f>
        <v>17077.68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8755.08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186</v>
      </c>
      <c r="G47" s="54">
        <v>3810086643</v>
      </c>
      <c r="H47" s="55">
        <f>G22</f>
        <v>1864.68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4.78</v>
      </c>
      <c r="F48" s="53" t="s">
        <v>186</v>
      </c>
      <c r="G48" s="54">
        <v>3810086643</v>
      </c>
      <c r="H48" s="55">
        <f>G23</f>
        <v>10869.72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38567.16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56" t="s">
        <v>135</v>
      </c>
      <c r="E51" s="15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56" t="s">
        <v>69</v>
      </c>
      <c r="E52" s="157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56" t="s">
        <v>70</v>
      </c>
      <c r="E53" s="15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56" t="s">
        <v>72</v>
      </c>
      <c r="E54" s="157"/>
      <c r="F54" s="101">
        <v>0</v>
      </c>
      <c r="G54" s="99"/>
      <c r="H54" s="102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2574.53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12.851018692711044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6421.14</v>
      </c>
      <c r="E66" s="122"/>
      <c r="F66" s="13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3846.61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2574.53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6421.14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5" t="s">
        <v>168</v>
      </c>
      <c r="F75" s="136"/>
      <c r="G75" s="137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5"/>
      <c r="F76" s="136"/>
      <c r="G76" s="137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5"/>
      <c r="F77" s="136"/>
      <c r="G77" s="137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5"/>
      <c r="F78" s="176"/>
      <c r="G78" s="177"/>
      <c r="H78" s="92">
        <f>D70+E70+F70+G70+H70</f>
        <v>0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5" t="s">
        <v>184</v>
      </c>
      <c r="F80" s="166"/>
      <c r="G80" s="167"/>
      <c r="H80" s="111">
        <v>4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8" t="s">
        <v>184</v>
      </c>
      <c r="F81" s="169"/>
      <c r="G81" s="170"/>
      <c r="H81" s="112">
        <v>4</v>
      </c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79" t="s">
        <v>164</v>
      </c>
      <c r="C96" s="80" t="s">
        <v>174</v>
      </c>
      <c r="D96" s="82" t="s">
        <v>187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f>793.17+245.92</f>
        <v>1039.09</v>
      </c>
      <c r="D97" s="130"/>
      <c r="E97" s="131"/>
      <c r="F97" s="85">
        <f>C97+D97-E97</f>
        <v>1039.09</v>
      </c>
    </row>
    <row r="98" spans="2:6" ht="22.5">
      <c r="B98" s="84" t="s">
        <v>167</v>
      </c>
      <c r="C98" s="77">
        <v>0</v>
      </c>
      <c r="D98" s="130"/>
      <c r="E98" s="131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2022-02-26T06:30:33Z</dcterms:modified>
  <cp:category/>
  <cp:version/>
  <cp:contentType/>
  <cp:contentStatus/>
</cp:coreProperties>
</file>