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<sst xmlns="http://schemas.openxmlformats.org/spreadsheetml/2006/main" count="278" uniqueCount="174">
  <si>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</si>
  <si>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</si>
  <si>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</si>
  <si>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</si>
  <si>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</si>
  <si>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</si>
  <si>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</si>
  <si>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</si>
  <si>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</si>
  <si>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</si>
  <si>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</si>
  <si>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</si>
  <si>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</si>
  <si>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</si>
  <si>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</si>
  <si>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</si>
  <si>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</si>
  <si>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</si>
  <si>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</si>
  <si>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</si>
  <si>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</si>
  <si>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</si>
  <si>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</si>
  <si>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</si>
  <si>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</si>
  <si>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</si>
  <si>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</si>
  <si>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</si>
  <si>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</si>
  <si>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</si>
  <si>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</si>
  <si>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</si>
  <si>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</si>
  <si>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</si>
  <si>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</si>
  <si>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</si>
  <si>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</si>
  <si>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</si>
  <si>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</si>
  <si>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</si>
  <si>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</si>
  <si>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</si>
  <si>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</si>
  <si>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</si>
  <si>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</si>
  <si>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</si>
  <si>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</si>
  <si>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</si>
  <si>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</si>
  <si>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</si>
  <si>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</si>
  <si>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</si>
  <si>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</si>
  <si>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</si>
  <si>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</si>
  <si>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</si>
  <si>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</si>
  <si>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</si>
  <si>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</si>
  <si>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</si>
  <si>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</si>
  <si>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</si>
  <si>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</si>
  <si>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</si>
  <si>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</si>
  <si>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</si>
  <si>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</si>
  <si>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</si>
  <si>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</si>
  <si>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</si>
  <si>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</si>
  <si>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</si>
  <si>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</si>
  <si>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</si>
  <si>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</si>
  <si>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</si>
  <si>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</si>
  <si>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</si>
  <si>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</si>
  <si>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</si>
  <si>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</si>
  <si>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</si>
  <si>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</si>
  <si>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</si>
  <si>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</si>
  <si>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</si>
  <si>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</si>
  <si>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</si>
  <si>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</si>
  <si>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</si>
  <si>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</si>
  <si>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</si>
  <si>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</si>
  <si>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</si>
  <si>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</si>
  <si>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</si>
  <si>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</si>
  <si>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</si>
  <si>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</si>
  <si>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</si>
  <si>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</si>
  <si>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</si>
  <si>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</si>
  <si>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</si>
  <si>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</si>
  <si>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</si>
  <si>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</si>
  <si>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</si>
  <si>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</si>
  <si>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</si>
  <si>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</si>
  <si>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</si>
  <si>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</si>
  <si>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</si>
  <si>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</si>
  <si>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</si>
  <si>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</si>
  <si>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</si>
  <si>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</si>
  <si>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</si>
  <si>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</si>
  <si>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</si>
  <si>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</si>
  <si>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</si>
  <si>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</si>
  <si>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</si>
  <si>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</si>
  <si>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</si>
  <si>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</si>
  <si>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</si>
  <si>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</si>
  <si>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</si>
  <si>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</si>
  <si>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</si>
  <si>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</si>
  <si>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</si>
  <si>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</si>
  <si>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</si>
  <si>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</si>
  <si>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</si>
  <si>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</si>
  <si>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</si>
  <si>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</si>
  <si>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</si>
  <si>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</si>
  <si>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</si>
  <si>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</si>
  <si>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</si>
  <si>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</si>
  <si>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</si>
  <si>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</si>
  <si>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</si>
  <si>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</si>
  <si>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</si>
  <si>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</si>
  <si>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</si>
  <si>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</si>
  <si>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</si>
  <si>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</si>
  <si>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</si>
  <si>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</si>
  <si>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</si>
  <si>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</si>
  <si>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</si>
  <si>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</si>
  <si>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</si>
  <si>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</si>
  <si>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</si>
  <si>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</si>
  <si>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</si>
  <si>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</si>
  <si>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</si>
  <si>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</si>
  <si>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БАБУШКИНА, д. 12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</si>
</sst>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5">
      <selection activeCell="F57" sqref="F5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10041.78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3015.45+3110.11+739.99+999.66+282.46+1799.58</f>
        <v>9947.25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30730.57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658.34+3291.7</f>
        <v>3950.04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820.04+4100.2</f>
        <v>4920.24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899.38+4179.28</f>
        <v>5078.66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17701.53+G14-G15</f>
        <v>17543.109999999997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5880.67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10041.78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9239.77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777.7+4127.19</f>
        <v>4904.889999999999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4466+893.2</f>
        <v>5359.2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f>265.66+1328.3</f>
        <v>1593.96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f>1667.04+8335.2</f>
        <v>10002.240000000002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37301.58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1049.63+1713.99+651.33+779.31+228.68+899.38</f>
        <v>5322.320000000001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f>123.99+321.52+150+172.27+51.22+158.16+290.73+897.5+977.61+703.73+1824.53+851.15+1346.2+4179.28+4197.97+3581.88+8357.68+3793.84</f>
        <v>31979.260000000002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47343.36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9239.77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3376.239999999998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5880.67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1.71</v>
      </c>
      <c r="F38" s="83" t="s">
        <v>136</v>
      </c>
      <c r="G38" s="60">
        <v>3810334293</v>
      </c>
      <c r="H38" s="61">
        <f>G13</f>
        <v>3950.04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4904.889999999999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5359.2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1593.96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10002.240000000002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31691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7268.599999999993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68.60722889962598</v>
      </c>
      <c r="E59" s="79">
        <f>E60/117.48</f>
        <v>229.5125127681307</v>
      </c>
      <c r="F59" s="79">
        <f>F60/12</f>
        <v>454.6458333333333</v>
      </c>
      <c r="G59" s="80">
        <f>G60/18.26</f>
        <v>682.7562979189485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17032.28+86055.57</f>
        <v>103087.85</v>
      </c>
      <c r="E60" s="66">
        <f>6689.44+20273.69</f>
        <v>26963.129999999997</v>
      </c>
      <c r="F60" s="66">
        <f>822.66+4633.09</f>
        <v>5455.75</v>
      </c>
      <c r="G60" s="75">
        <f>1758.03+605.85+7493.17+2610.08</f>
        <v>12467.13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18993.13+74241.6</f>
        <v>93234.73000000001</v>
      </c>
      <c r="E61" s="66">
        <f>8592.66+18340.69</f>
        <v>26933.35</v>
      </c>
      <c r="F61" s="66">
        <f>1330.52+4515.12</f>
        <v>5845.639999999999</v>
      </c>
      <c r="G61" s="72">
        <f>2865.97+593.24+8519.1+2711.22</f>
        <v>14689.53</v>
      </c>
      <c r="H61" s="72">
        <v>2.01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9853.119999999995</v>
      </c>
      <c r="E62" s="79">
        <f>E60-E61</f>
        <v>29.779999999998836</v>
      </c>
      <c r="F62" s="79">
        <f>F60-F61</f>
        <v>-389.8899999999994</v>
      </c>
      <c r="G62" s="81">
        <f>G60-G61</f>
        <v>-2222.4000000000015</v>
      </c>
      <c r="H62" s="81">
        <f>H60-H61</f>
        <v>-2.01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17032.28+86055.57</f>
        <v>103087.85</v>
      </c>
      <c r="E63" s="73">
        <f>6689.44+21166.96</f>
        <v>27856.399999999998</v>
      </c>
      <c r="F63" s="73">
        <f>1022.44+4711.9</f>
        <v>5734.34</v>
      </c>
      <c r="G63" s="74">
        <f>1941.12+658.04+8026.97+2791.05</f>
        <v>13417.18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893.2700000000004</v>
      </c>
      <c r="F64" s="44">
        <f>F63-F60</f>
        <v>278.59000000000015</v>
      </c>
      <c r="G64" s="44">
        <f>G63-G60</f>
        <v>950.0500000000011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2121.9100000000017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/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2016-03-11T07:19:55Z</dcterms:modified>
  <cp:category/>
  <cp:version/>
  <cp:contentType/>
  <cp:contentStatus/>
</cp:coreProperties>
</file>