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<sst xmlns="http://schemas.openxmlformats.org/spreadsheetml/2006/main" count="289" uniqueCount="186">
  <si>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</si>
  <si>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</si>
  <si>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</si>
  <si>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</si>
  <si>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</si>
  <si>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</si>
  <si>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</si>
  <si>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</si>
  <si>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</si>
  <si>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</si>
  <si>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</si>
  <si>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</si>
  <si>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</si>
  <si>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</si>
  <si>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</si>
  <si>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</si>
  <si>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</si>
  <si>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</si>
  <si>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</si>
  <si>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</si>
  <si>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</si>
  <si>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</si>
  <si>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</si>
  <si>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</si>
  <si>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</si>
  <si>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</si>
  <si>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</si>
  <si>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</si>
  <si>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</si>
  <si>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</si>
  <si>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</si>
  <si>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</si>
  <si>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</si>
  <si>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</si>
  <si>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</si>
  <si>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</si>
  <si>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</si>
  <si>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</si>
  <si>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</si>
  <si>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</si>
  <si>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</si>
  <si>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</si>
  <si>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</si>
  <si>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</si>
  <si>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</si>
  <si>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</si>
  <si>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</si>
  <si>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</si>
  <si>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</si>
  <si>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</si>
  <si>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</si>
  <si>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</si>
  <si>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</si>
  <si>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</si>
  <si>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</si>
  <si>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</si>
  <si>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</si>
  <si>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</si>
  <si>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</si>
  <si>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</si>
  <si>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</si>
  <si>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</si>
  <si>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</si>
  <si>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</si>
  <si>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</si>
  <si>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</si>
  <si>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</si>
  <si>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</si>
  <si>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</si>
  <si>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</si>
  <si>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</si>
  <si>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</si>
  <si>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</si>
  <si>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</si>
  <si>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</si>
  <si>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</si>
  <si>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</si>
  <si>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</si>
  <si>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</si>
  <si>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</si>
  <si>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</si>
  <si>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</si>
  <si>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</si>
  <si>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</si>
  <si>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</si>
  <si>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</si>
  <si>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</si>
  <si>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</si>
  <si>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</si>
  <si>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</si>
  <si>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</si>
  <si>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</si>
  <si>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</si>
  <si>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</si>
  <si>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</si>
  <si>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</si>
  <si>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</si>
  <si>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</si>
  <si>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</si>
  <si>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</si>
  <si>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</si>
  <si>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</si>
  <si>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</si>
  <si>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</si>
  <si>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</si>
  <si>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</si>
  <si>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</si>
  <si>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</si>
  <si>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</si>
  <si>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</si>
  <si>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</si>
  <si>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</si>
  <si>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</si>
  <si>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</si>
  <si>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</si>
  <si>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</si>
  <si>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</si>
  <si>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</si>
  <si>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</si>
  <si>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</si>
  <si>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</si>
  <si>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</si>
  <si>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</si>
  <si>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</si>
  <si>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</si>
  <si>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</si>
  <si>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</si>
  <si>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</si>
  <si>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</si>
  <si>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</si>
  <si>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</si>
  <si>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</si>
  <si>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</si>
  <si>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</si>
  <si>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</si>
  <si>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</si>
  <si>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</si>
  <si>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</si>
  <si>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</si>
  <si>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</si>
  <si>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</si>
  <si>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</si>
  <si>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</si>
  <si>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</si>
  <si>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</si>
  <si>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</si>
  <si>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</si>
  <si>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</si>
  <si>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</si>
  <si>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</si>
  <si>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</si>
  <si>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</si>
  <si>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</si>
  <si>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</si>
  <si>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</si>
  <si>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</si>
  <si>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</si>
  <si>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</si>
  <si>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</si>
  <si>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</si>
  <si>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</si>
  <si>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</si>
  <si>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</si>
  <si>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</si>
  <si>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</si>
  <si>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</si>
  <si>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</si>
  <si>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</si>
  <si>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</si>
  <si>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</si>
  <si>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</si>
  <si>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</si>
  <si>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</si>
  <si>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</si>
  <si>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</si>
  <si>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</si>
  <si>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</si>
  <si>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</si>
  <si>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</si>
  <si>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</si>
  <si>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</si>
  <si>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</si>
  <si>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</si>
  <si>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</si>
  <si>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д.3 "б" з</t>
    </r>
    <r>
      <rPr>
        <b/>
        <sz val="12"/>
        <color indexed="10"/>
        <rFont val="Arial"/>
        <family val="2"/>
      </rPr>
      <t>а 2023год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</si>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</sst>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7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184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45291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-95891.25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171338.47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G13+G14+G20+G22+G23</f>
        <v>292910.16000000003</v>
      </c>
      <c r="H12" s="9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60242.4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v>37629.6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4">
        <v>38433.47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5">
        <v>16499.88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9">
        <v>1186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-95891.25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-58643.78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68016.6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14486.4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112535.16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18726.36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384618.58999999997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380091.35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>
        <f>2100.44+48.48</f>
        <v>2148.92</v>
      </c>
      <c r="H31" s="67"/>
      <c r="I31" s="63"/>
    </row>
    <row r="32" spans="1:9" ht="13.5" customHeight="1" thickBot="1">
      <c r="A32" s="4"/>
      <c r="B32" s="12"/>
      <c r="C32" s="3"/>
      <c r="D32" s="138" t="s">
        <v>179</v>
      </c>
      <c r="E32" s="139"/>
      <c r="F32" s="140"/>
      <c r="G32" s="68">
        <f>262.62</f>
        <v>262.62</v>
      </c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>
        <f>3391.49+1135.75</f>
        <v>4527.24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4"/>
      <c r="G34" s="69">
        <f>407.4+145.9</f>
        <v>553.3</v>
      </c>
      <c r="H34" s="67"/>
      <c r="I34" s="76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9">
        <f>1528.47+1166.96</f>
        <v>2695.4300000000003</v>
      </c>
      <c r="H35" s="67"/>
      <c r="I35" s="63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5">
        <f>G35+G31-G33</f>
        <v>317.1100000000006</v>
      </c>
      <c r="H36" s="67"/>
      <c r="I36" s="63"/>
    </row>
    <row r="37" spans="1:9" ht="27.75" customHeight="1" thickBot="1">
      <c r="A37" s="4"/>
      <c r="B37" s="12"/>
      <c r="C37" s="3"/>
      <c r="D37" s="127" t="s">
        <v>180</v>
      </c>
      <c r="E37" s="128"/>
      <c r="F37" s="128"/>
      <c r="G37" s="116">
        <f>29.18+46.41</f>
        <v>75.59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325974.80999999994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-58643.78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81778.96000000002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3810334293</v>
      </c>
      <c r="H44" s="55">
        <f>G17</f>
        <v>1186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3.41</v>
      </c>
      <c r="F45" s="64" t="s">
        <v>133</v>
      </c>
      <c r="G45" s="54">
        <v>3810334293</v>
      </c>
      <c r="H45" s="55">
        <f>G13</f>
        <v>60242.4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68016.6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14486.4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112535.16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256466.56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5" t="s">
        <v>135</v>
      </c>
      <c r="E51" s="146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5" t="s">
        <v>69</v>
      </c>
      <c r="E52" s="146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5" t="s">
        <v>70</v>
      </c>
      <c r="E53" s="146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5" t="s">
        <v>72</v>
      </c>
      <c r="E54" s="146"/>
      <c r="F54" s="103">
        <v>0</v>
      </c>
      <c r="G54" s="101"/>
      <c r="H54" s="104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2092.0699999999997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90">
        <f>D66/563.66</f>
        <v>91.54745768725829</v>
      </c>
      <c r="E65" s="90"/>
      <c r="F65" s="90"/>
      <c r="G65" s="120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51601.64</v>
      </c>
      <c r="E66" s="88"/>
      <c r="F66" s="88"/>
      <c r="G66" s="122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49509.57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2092.0699999999997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v>51601.64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98"/>
      <c r="F75" s="199"/>
      <c r="G75" s="200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98"/>
      <c r="F76" s="199"/>
      <c r="G76" s="200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98"/>
      <c r="F77" s="199"/>
      <c r="G77" s="200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>
        <v>2</v>
      </c>
      <c r="F80" s="161"/>
      <c r="G80" s="162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>
        <v>2</v>
      </c>
      <c r="F81" s="164"/>
      <c r="G81" s="165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9826.25</v>
      </c>
      <c r="D97" s="78">
        <v>0</v>
      </c>
      <c r="E97" s="79"/>
      <c r="F97" s="86">
        <f>C97+D97-E97</f>
        <v>9826.25</v>
      </c>
    </row>
    <row r="98" spans="2:6" ht="22.5">
      <c r="B98" s="85" t="s">
        <v>167</v>
      </c>
      <c r="C98" s="78">
        <v>7047.86</v>
      </c>
      <c r="D98" s="78">
        <v>0</v>
      </c>
      <c r="E98" s="79"/>
      <c r="F98" s="86">
        <f>C98+D98-E98</f>
        <v>7047.86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2022-03-22T07:19:09Z</cp:lastPrinted>
  <dcterms:created xsi:type="dcterms:W3CDTF">1996-10-08T23:32:33Z</dcterms:created>
  <dcterms:modified xsi:type="dcterms:W3CDTF">2024-03-25T09:29:10Z</dcterms:modified>
  <cp:category/>
  <cp:version/>
  <cp:contentType/>
  <cp:contentStatus/>
</cp:coreProperties>
</file>