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<sst xmlns="http://schemas.openxmlformats.org/spreadsheetml/2006/main" count="301" uniqueCount="194">
  <si>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</si>
  <si>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</si>
  <si>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</si>
  <si>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</si>
  <si>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</si>
  <si>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</si>
  <si>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</si>
  <si>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</si>
  <si>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</si>
  <si>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</si>
  <si>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</si>
  <si>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</si>
  <si>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</si>
  <si>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</si>
  <si>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</si>
  <si>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</si>
  <si>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</si>
  <si>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</si>
  <si>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</si>
  <si>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</si>
  <si>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</si>
  <si>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</si>
  <si>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</si>
  <si>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</si>
  <si>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</si>
  <si>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</si>
  <si>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</si>
  <si>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</si>
  <si>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</si>
  <si>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</si>
  <si>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</si>
  <si>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</si>
  <si>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</si>
  <si>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</si>
  <si>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</si>
  <si>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</si>
  <si>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</si>
  <si>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</si>
  <si>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</si>
  <si>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</si>
  <si>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</si>
  <si>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</si>
  <si>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</si>
  <si>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</si>
  <si>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</si>
  <si>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</si>
  <si>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</si>
  <si>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</si>
  <si>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</si>
  <si>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</si>
  <si>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</si>
  <si>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</si>
  <si>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</si>
  <si>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</si>
  <si>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</si>
  <si>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</si>
  <si>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</si>
  <si>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</si>
  <si>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</si>
  <si>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</si>
  <si>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</si>
  <si>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</si>
  <si>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</si>
  <si>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</si>
  <si>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</si>
  <si>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</si>
  <si>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</si>
  <si>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</si>
  <si>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</si>
  <si>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</si>
  <si>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</si>
  <si>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</si>
  <si>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</si>
  <si>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</si>
  <si>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</si>
  <si>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</si>
  <si>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</si>
  <si>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</si>
  <si>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</si>
  <si>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</si>
  <si>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</si>
  <si>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</si>
  <si>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</si>
  <si>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</si>
  <si>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</si>
  <si>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</si>
  <si>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</si>
  <si>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</si>
  <si>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</si>
  <si>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</si>
  <si>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</si>
  <si>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</si>
  <si>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</si>
  <si>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</si>
  <si>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</si>
  <si>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</si>
  <si>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</si>
  <si>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</si>
  <si>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</si>
  <si>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</si>
  <si>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</si>
  <si>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</si>
  <si>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</si>
  <si>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</si>
  <si>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</si>
  <si>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</si>
  <si>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</si>
  <si>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</si>
  <si>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</si>
  <si>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</si>
  <si>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</si>
  <si>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</si>
  <si>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</si>
  <si>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</si>
  <si>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</si>
  <si>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</si>
  <si>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</si>
  <si>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</si>
  <si>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</si>
  <si>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</si>
  <si>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</si>
  <si>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</si>
  <si>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</si>
  <si>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</si>
  <si>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</si>
  <si>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</si>
  <si>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</si>
  <si>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</si>
  <si>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</si>
  <si>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</si>
  <si>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</si>
  <si>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</si>
  <si>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</si>
  <si>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</si>
  <si>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</si>
  <si>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</si>
  <si>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</si>
  <si>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</si>
  <si>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</si>
  <si>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</si>
  <si>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</si>
  <si>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</si>
  <si>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</si>
  <si>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</si>
  <si>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</si>
  <si>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</si>
  <si>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</si>
  <si>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</si>
  <si>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</si>
  <si>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</si>
  <si>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</si>
  <si>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</si>
  <si>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</si>
  <si>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</si>
  <si>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</si>
  <si>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</si>
  <si>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</si>
  <si>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</si>
  <si>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</si>
  <si>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</si>
  <si>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</si>
  <si>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</si>
  <si>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</si>
  <si>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</si>
  <si>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</si>
  <si>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</si>
  <si>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</si>
  <si>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</si>
  <si>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</si>
  <si>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</si>
  <si>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</si>
  <si>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</si>
  <si>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</si>
  <si>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</si>
  <si>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</si>
  <si>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</si>
  <si>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</si>
  <si>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</si>
  <si>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</si>
  <si>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</si>
  <si>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</si>
  <si>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</si>
  <si>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</si>
  <si>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</si>
  <si>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</si>
  <si>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</si>
  <si>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</si>
  <si>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</si>
  <si>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</si>
  <si>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</si>
  <si>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</si>
  <si>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</si>
  <si>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</si>
  <si>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по         ул Слюдянских красногвардейцев 63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</si>
</sst>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2" fontId="0" fillId="38" borderId="34" xfId="0" applyNumberFormat="1" applyFont="1" applyFill="1" applyBorder="1" applyAlignment="1">
      <alignment horizontal="center" vertical="top" wrapText="1"/>
    </xf>
    <xf numFmtId="2" fontId="0" fillId="38" borderId="35" xfId="0" applyNumberFormat="1" applyFont="1" applyFill="1" applyBorder="1" applyAlignment="1">
      <alignment horizontal="center" vertical="top" wrapText="1"/>
    </xf>
    <xf numFmtId="2" fontId="0" fillId="38" borderId="28" xfId="0" applyNumberFormat="1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8">
      <selection activeCell="K81" sqref="K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73478.89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80011.13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176809.07999999996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35191.8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17554.8+G32</f>
        <v>18198.96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19442.77+G34</f>
        <v>20086.93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7431.46+G37</f>
        <v>7485.14</v>
      </c>
      <c r="H16" s="44"/>
      <c r="M16" s="125">
        <f>G14+G31-G15</f>
        <v>3756.829999999998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73478.89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93565.82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31730.64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26785.68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6758.04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52499.16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195805.87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190494.12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5644.8</f>
        <v>5644.8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644.16</f>
        <v>644.16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5311.75</f>
        <v>5311.75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f>53.68+590.48</f>
        <v>644.16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f>170.76</f>
        <v>170.76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503.8100000000004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53.68+G32-G34</f>
        <v>53.67999999999995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289371.69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93565.82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66659.13999999996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4.27</v>
      </c>
      <c r="F45" s="54" t="s">
        <v>190</v>
      </c>
      <c r="G45" s="55">
        <v>3837002062</v>
      </c>
      <c r="H45" s="56">
        <f>G13</f>
        <v>35191.8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31730.64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26785.68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6758.04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52499.16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152965.32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-36000.97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793.8694017094017</v>
      </c>
      <c r="G66" s="87">
        <f>G67/((21.48+22.34)/2)</f>
        <v>638.8617069831126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11610.34</v>
      </c>
      <c r="G67" s="64">
        <v>13997.46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17036.46</v>
      </c>
      <c r="G68" s="63">
        <v>44572.31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-5426.119999999999</v>
      </c>
      <c r="G69" s="68">
        <f>G67-G68</f>
        <v>-30574.85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12676.98</v>
      </c>
      <c r="G70" s="100">
        <v>16145.53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-1066.6399999999994</v>
      </c>
      <c r="G71" s="39">
        <f>G67-G70</f>
        <v>-2148.0700000000015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-15392.94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>
        <v>9.1</v>
      </c>
      <c r="F81" s="160"/>
      <c r="G81" s="161"/>
      <c r="H81" s="122">
        <v>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3262.44</v>
      </c>
      <c r="D98" s="84">
        <v>3798.53</v>
      </c>
      <c r="E98" s="85">
        <v>0</v>
      </c>
      <c r="F98" s="94">
        <f>C98+D98-E98</f>
        <v>7060.97</v>
      </c>
    </row>
    <row r="99" spans="2:6" ht="22.5">
      <c r="B99" s="93" t="s">
        <v>174</v>
      </c>
      <c r="C99" s="84">
        <v>3041.41</v>
      </c>
      <c r="D99" s="84">
        <v>12.41</v>
      </c>
      <c r="E99" s="85">
        <v>0</v>
      </c>
      <c r="F99" s="94">
        <f>C99+D99-E99</f>
        <v>3053.8199999999997</v>
      </c>
    </row>
    <row r="100" ht="12.75">
      <c r="C100" t="s">
        <v>165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2019-03-22T01:13:46Z</dcterms:modified>
  <cp:category/>
  <cp:version/>
  <cp:contentType/>
  <cp:contentStatus/>
</cp:coreProperties>
</file>