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<sst xmlns="http://schemas.openxmlformats.org/spreadsheetml/2006/main" count="290" uniqueCount="187">
  <si>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</si>
  <si>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</si>
  <si>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</si>
  <si>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</si>
  <si>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</si>
  <si>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</si>
  <si>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</si>
  <si>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</si>
  <si>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</si>
  <si>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</si>
  <si>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</si>
  <si>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</si>
  <si>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</si>
  <si>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</si>
  <si>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</si>
  <si>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</si>
  <si>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</si>
  <si>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</si>
  <si>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</si>
  <si>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</si>
  <si>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</si>
  <si>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</si>
  <si>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</si>
  <si>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</si>
  <si>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</si>
  <si>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</si>
  <si>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</si>
  <si>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</si>
  <si>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</si>
  <si>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</si>
  <si>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</si>
  <si>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</si>
  <si>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</si>
  <si>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</si>
  <si>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</si>
  <si>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</si>
  <si>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</si>
  <si>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</si>
  <si>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</si>
  <si>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</si>
  <si>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</si>
  <si>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</si>
  <si>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</si>
  <si>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</si>
  <si>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</si>
  <si>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</si>
  <si>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</si>
  <si>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</si>
  <si>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</si>
  <si>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</si>
  <si>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</si>
  <si>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</si>
  <si>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</si>
  <si>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</si>
  <si>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</si>
  <si>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</si>
  <si>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</si>
  <si>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</si>
  <si>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</si>
  <si>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</si>
  <si>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</si>
  <si>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</si>
  <si>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</si>
  <si>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</si>
  <si>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</si>
  <si>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</si>
  <si>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</si>
  <si>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</si>
  <si>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</si>
  <si>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</si>
  <si>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</si>
  <si>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</si>
  <si>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</si>
  <si>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</si>
  <si>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</si>
  <si>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</si>
  <si>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</si>
  <si>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</si>
  <si>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</si>
  <si>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</si>
  <si>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</si>
  <si>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</si>
  <si>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</si>
  <si>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</si>
  <si>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</si>
  <si>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</si>
  <si>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</si>
  <si>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</si>
  <si>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</si>
  <si>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</si>
  <si>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</si>
  <si>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</si>
  <si>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</si>
  <si>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</si>
  <si>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</si>
  <si>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</si>
  <si>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</si>
  <si>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</si>
  <si>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</si>
  <si>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</si>
  <si>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</si>
  <si>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</si>
  <si>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</si>
  <si>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</si>
  <si>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</si>
  <si>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</si>
  <si>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</si>
  <si>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</si>
  <si>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</si>
  <si>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</si>
  <si>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</si>
  <si>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</si>
  <si>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</si>
  <si>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</si>
  <si>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</si>
  <si>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</si>
  <si>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</si>
  <si>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</si>
  <si>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</si>
  <si>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</si>
  <si>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</si>
  <si>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</si>
  <si>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</si>
  <si>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</si>
  <si>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</si>
  <si>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</si>
  <si>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</si>
  <si>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</si>
  <si>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</si>
  <si>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</si>
  <si>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</si>
  <si>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</si>
  <si>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</si>
  <si>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</si>
  <si>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</si>
  <si>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</si>
  <si>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</si>
  <si>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</si>
  <si>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</si>
  <si>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</si>
  <si>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</si>
  <si>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</si>
  <si>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</si>
  <si>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</si>
  <si>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</si>
  <si>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</si>
  <si>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</si>
  <si>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</si>
  <si>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</si>
  <si>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</si>
  <si>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</si>
  <si>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</si>
  <si>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</si>
  <si>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</si>
  <si>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</si>
  <si>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</si>
  <si>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</si>
  <si>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</si>
  <si>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</si>
  <si>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</si>
  <si>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</si>
  <si>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</si>
  <si>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</si>
  <si>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</si>
  <si>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</si>
  <si>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</si>
  <si>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</si>
  <si>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</si>
  <si>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</si>
  <si>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</si>
  <si>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</si>
  <si>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</si>
  <si>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</si>
  <si>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</si>
  <si>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</si>
  <si>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</si>
  <si>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</si>
  <si>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</si>
  <si>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</si>
  <si>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</si>
  <si>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</si>
  <si>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</si>
  <si>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</si>
  <si>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</si>
  <si>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</si>
  <si>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5  </t>
    </r>
    <r>
      <rPr>
        <b/>
        <sz val="12"/>
        <color indexed="10"/>
        <rFont val="Arial"/>
        <family val="2"/>
      </rPr>
      <t>за 2023 год</t>
    </r>
  </si>
  <si>
    <t>Оплачено 2023 г.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</si>
</sst>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3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7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7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7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7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185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5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6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7">
        <v>45291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6">
        <v>-24014.12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0">
        <v>398355.33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0" t="s">
        <v>23</v>
      </c>
      <c r="E12" s="191"/>
      <c r="F12" s="192"/>
      <c r="G12" s="71">
        <f>G13+G14+G20+G21+G22+G23+G31</f>
        <v>90318.24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8">
        <v>26469.84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2">
        <v>10326.12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3">
        <v>7695.81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4">
        <v>39451.13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-24014.12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0">
        <f>G18+G15-G17</f>
        <v>-16318.309999999998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8">
        <v>18664.92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7">
        <v>3975.48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7">
        <v>30881.88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7" t="s">
        <v>176</v>
      </c>
      <c r="E24" s="188"/>
      <c r="F24" s="189"/>
      <c r="G24" s="57">
        <v>1551.48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69" t="s">
        <v>35</v>
      </c>
      <c r="E25" s="162"/>
      <c r="F25" s="170"/>
      <c r="G25" s="69">
        <v>52001.73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4">
        <v>87871.84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7"/>
      <c r="H30" s="65"/>
      <c r="I30" s="62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98" t="s">
        <v>180</v>
      </c>
      <c r="E32" s="199"/>
      <c r="F32" s="200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8" t="s">
        <v>172</v>
      </c>
      <c r="E34" s="139"/>
      <c r="F34" s="196"/>
      <c r="G34" s="68">
        <v>0</v>
      </c>
      <c r="H34" s="66"/>
      <c r="I34" s="75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8">
        <v>0</v>
      </c>
      <c r="H35" s="66"/>
      <c r="I35" s="62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3">
        <f>G35+G31-G33</f>
        <v>0</v>
      </c>
      <c r="H36" s="66"/>
      <c r="I36" s="62"/>
    </row>
    <row r="37" spans="1:9" ht="27.75" customHeight="1" thickBot="1">
      <c r="A37" s="4"/>
      <c r="B37" s="12"/>
      <c r="C37" s="3"/>
      <c r="D37" s="138" t="s">
        <v>181</v>
      </c>
      <c r="E37" s="139"/>
      <c r="F37" s="139"/>
      <c r="G37" s="114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8" t="s">
        <v>51</v>
      </c>
      <c r="E38" s="139"/>
      <c r="F38" s="140"/>
      <c r="G38" s="59">
        <f>G25+G40</f>
        <v>35683.420000000006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0">
        <f>G19</f>
        <v>-16318.309999999998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436671.84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3">
        <v>3848000155</v>
      </c>
      <c r="H44" s="54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5">
        <v>5.46</v>
      </c>
      <c r="F45" s="63" t="s">
        <v>133</v>
      </c>
      <c r="G45" s="53">
        <v>3848000155</v>
      </c>
      <c r="H45" s="54">
        <f>G13</f>
        <v>26469.84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3">
        <v>3848000155</v>
      </c>
      <c r="H46" s="54">
        <f>G20</f>
        <v>18664.92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5" t="s">
        <v>184</v>
      </c>
      <c r="G47" s="53">
        <v>3810086643</v>
      </c>
      <c r="H47" s="54">
        <f>G22</f>
        <v>3975.48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5" t="s">
        <v>184</v>
      </c>
      <c r="G48" s="53">
        <v>3810086643</v>
      </c>
      <c r="H48" s="54">
        <f>G23</f>
        <v>30881.88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4">
        <f>SUM(H44:H48)</f>
        <v>79992.12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27" t="s">
        <v>135</v>
      </c>
      <c r="E51" s="128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27" t="s">
        <v>69</v>
      </c>
      <c r="E52" s="128"/>
      <c r="F52" s="101">
        <v>0</v>
      </c>
      <c r="G52" s="99"/>
      <c r="H52" s="102"/>
    </row>
    <row r="53" spans="1:8" ht="41.25" customHeight="1" thickBot="1">
      <c r="A53" s="99" t="s">
        <v>177</v>
      </c>
      <c r="B53" s="99" t="s">
        <v>70</v>
      </c>
      <c r="C53" s="100" t="s">
        <v>67</v>
      </c>
      <c r="D53" s="127" t="s">
        <v>70</v>
      </c>
      <c r="E53" s="128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27" t="s">
        <v>72</v>
      </c>
      <c r="E54" s="128"/>
      <c r="F54" s="101">
        <v>0</v>
      </c>
      <c r="G54" s="99"/>
      <c r="H54" s="102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3977.6400000000012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183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D66/563.66</f>
        <v>25.45215200652876</v>
      </c>
      <c r="E65" s="88"/>
      <c r="F65" s="88"/>
      <c r="G65" s="119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14346.36</v>
      </c>
      <c r="E66" s="86"/>
      <c r="F66" s="123"/>
      <c r="G66" s="120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10368.72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3977.6400000000012</v>
      </c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v>14346.36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32" t="s">
        <v>168</v>
      </c>
      <c r="F75" s="133"/>
      <c r="G75" s="134"/>
      <c r="H75" s="92">
        <v>6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32"/>
      <c r="F76" s="133"/>
      <c r="G76" s="134"/>
      <c r="H76" s="92">
        <v>6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32"/>
      <c r="F77" s="133"/>
      <c r="G77" s="134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48"/>
      <c r="F78" s="149"/>
      <c r="G78" s="150"/>
      <c r="H78" s="92">
        <v>-1828.33</v>
      </c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77">
        <v>1</v>
      </c>
      <c r="F80" s="178"/>
      <c r="G80" s="179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80">
        <v>1</v>
      </c>
      <c r="F81" s="181"/>
      <c r="G81" s="182"/>
      <c r="H81" s="112"/>
    </row>
    <row r="82" spans="1:8" ht="59.25" customHeight="1" thickBot="1">
      <c r="A82" s="4" t="s">
        <v>178</v>
      </c>
      <c r="B82" s="109" t="s">
        <v>112</v>
      </c>
      <c r="C82" s="110" t="s">
        <v>16</v>
      </c>
      <c r="D82" s="113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8" t="s">
        <v>164</v>
      </c>
      <c r="C96" s="79" t="s">
        <v>174</v>
      </c>
      <c r="D96" s="81" t="s">
        <v>186</v>
      </c>
      <c r="E96" s="80" t="s">
        <v>173</v>
      </c>
      <c r="F96" s="82" t="s">
        <v>165</v>
      </c>
    </row>
    <row r="97" spans="2:6" ht="22.5">
      <c r="B97" s="83" t="s">
        <v>166</v>
      </c>
      <c r="C97" s="77">
        <v>3787.7</v>
      </c>
      <c r="D97" s="115">
        <v>0</v>
      </c>
      <c r="E97" s="84"/>
      <c r="F97" s="84">
        <f>C97+D97-E97</f>
        <v>3787.7</v>
      </c>
    </row>
    <row r="98" spans="2:6" ht="22.5">
      <c r="B98" s="83" t="s">
        <v>167</v>
      </c>
      <c r="C98" s="77">
        <v>1906.22</v>
      </c>
      <c r="D98" s="115">
        <v>0</v>
      </c>
      <c r="E98" s="84"/>
      <c r="F98" s="84">
        <f>C98+D98-E98</f>
        <v>1906.22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2024-03-12T00:39:11Z</dcterms:modified>
  <cp:category/>
  <cp:version/>
  <cp:contentType/>
  <cp:contentStatus/>
</cp:coreProperties>
</file>