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<sst xmlns="http://schemas.openxmlformats.org/spreadsheetml/2006/main" count="80" uniqueCount="60">
  <si>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</si>
  <si>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</si>
  <si>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</si>
  <si>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</si>
  <si>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</si>
  <si>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</si>
  <si>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</si>
  <si>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</si>
  <si>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</si>
  <si>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</si>
  <si>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</si>
  <si>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</si>
  <si>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</si>
  <si>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</si>
  <si>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</si>
  <si>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</si>
  <si>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</si>
  <si>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</si>
  <si>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</si>
  <si>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</si>
  <si>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</si>
  <si>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</si>
  <si>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</si>
  <si>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</si>
  <si>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</si>
  <si>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</si>
  <si>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</si>
  <si>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</si>
  <si>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</si>
  <si>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</si>
  <si>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</si>
  <si>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</si>
  <si>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</si>
  <si>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</si>
  <si>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</si>
  <si>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</si>
  <si>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</si>
  <si>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</si>
  <si>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</si>
  <si>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</si>
  <si>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</si>
  <si>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</si>
  <si>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</si>
  <si>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</si>
  <si>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</si>
  <si>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</si>
  <si>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</si>
  <si>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</si>
  <si>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</si>
  <si>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</si>
  <si>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</si>
  <si>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</si>
  <si>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</si>
  <si>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</si>
  <si>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ЖЭУ-3</t>
  </si>
  <si>
    <t>КУПРИНА</t>
  </si>
  <si>
    <t>Куприна</t>
  </si>
  <si>
    <t>Ремонт чердачного люка (петли, замок)</t>
  </si>
  <si>
    <t>2/1 шт</t>
  </si>
  <si>
    <t>№ 54  по ул. Куприна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</si>
</sst>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  <numFmt numFmtId="181" formatCode="[$-FC19]d\ mmmm\ yyyy\ &quot;г.&quot;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/>
    </xf>
    <xf numFmtId="2" fontId="15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21">
      <selection activeCell="E34" sqref="E34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5" t="s">
        <v>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</row>
    <row r="2" spans="1:13" ht="21" customHeight="1">
      <c r="A2" s="76" t="s">
        <v>1</v>
      </c>
      <c r="B2" s="76"/>
      <c r="C2" s="76"/>
      <c r="D2" s="76"/>
      <c r="E2" s="76"/>
      <c r="F2" s="76"/>
      <c r="G2" s="76"/>
      <c r="H2" s="76"/>
      <c r="I2" s="3"/>
      <c r="J2" s="3"/>
      <c r="K2" s="3"/>
      <c r="L2" s="3"/>
      <c r="M2" s="3"/>
    </row>
    <row r="3" spans="1:13" ht="21.75" customHeight="1">
      <c r="A3" s="76" t="s">
        <v>2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3"/>
    </row>
    <row r="4" spans="1:13" ht="18.75" customHeight="1">
      <c r="A4" s="76" t="s">
        <v>59</v>
      </c>
      <c r="B4" s="76"/>
      <c r="C4" s="76"/>
      <c r="D4" s="76"/>
      <c r="E4" s="76"/>
      <c r="F4" s="76"/>
      <c r="G4" s="76"/>
      <c r="H4" s="76"/>
      <c r="I4" s="3"/>
      <c r="J4" s="3"/>
      <c r="K4" s="3"/>
      <c r="L4" s="3"/>
      <c r="M4" s="3"/>
    </row>
    <row r="5" spans="1:13" ht="23.25" customHeight="1">
      <c r="A5" s="78" t="s">
        <v>3</v>
      </c>
      <c r="B5" s="78"/>
      <c r="C5" s="78"/>
      <c r="D5" s="78"/>
      <c r="E5" s="78"/>
      <c r="F5" s="78"/>
      <c r="G5" s="78"/>
      <c r="H5" s="78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2" t="s">
        <v>55</v>
      </c>
      <c r="C7" s="11">
        <v>54</v>
      </c>
      <c r="D7" s="12"/>
    </row>
    <row r="8" spans="2:4" ht="27" customHeight="1">
      <c r="B8" s="13" t="s">
        <v>4</v>
      </c>
      <c r="C8" s="74">
        <v>626.4</v>
      </c>
      <c r="D8" s="14" t="s">
        <v>5</v>
      </c>
    </row>
    <row r="9" spans="2:4" ht="26.25" customHeight="1">
      <c r="B9" s="13" t="s">
        <v>6</v>
      </c>
      <c r="C9" s="74">
        <v>603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79" t="s">
        <v>10</v>
      </c>
      <c r="E11" s="80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1">
        <v>9888.57</v>
      </c>
      <c r="E12" s="82"/>
      <c r="F12" s="25">
        <f>8563.55+474.72</f>
        <v>9038.269999999999</v>
      </c>
      <c r="G12" s="12">
        <f>D12-F12</f>
        <v>850.3000000000011</v>
      </c>
      <c r="H12" s="12"/>
    </row>
    <row r="13" spans="1:8" ht="18" customHeight="1">
      <c r="A13" s="22"/>
      <c r="B13" s="23" t="s">
        <v>16</v>
      </c>
      <c r="C13" s="24" t="s">
        <v>15</v>
      </c>
      <c r="D13" s="81">
        <v>14273.6</v>
      </c>
      <c r="E13" s="82"/>
      <c r="F13" s="25">
        <f>12168.53+754.53</f>
        <v>12923.060000000001</v>
      </c>
      <c r="G13" s="12">
        <f>D13-F13</f>
        <v>1350.539999999999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9888.57</v>
      </c>
      <c r="E16" s="35">
        <f>D16</f>
        <v>9888.57</v>
      </c>
      <c r="F16" s="35">
        <f>F12</f>
        <v>9038.269999999999</v>
      </c>
      <c r="G16" s="23" t="s">
        <v>37</v>
      </c>
      <c r="H16" s="12">
        <f>D16-F16</f>
        <v>850.3000000000011</v>
      </c>
    </row>
    <row r="17" spans="1:8" ht="25.5">
      <c r="A17" s="33"/>
      <c r="B17" s="34" t="s">
        <v>24</v>
      </c>
      <c r="C17" s="24" t="s">
        <v>15</v>
      </c>
      <c r="D17" s="35">
        <v>15546.92</v>
      </c>
      <c r="E17" s="35">
        <f>D17</f>
        <v>15546.92</v>
      </c>
      <c r="F17" s="35">
        <f>13253.96+821.84</f>
        <v>14075.8</v>
      </c>
      <c r="G17" s="23" t="s">
        <v>37</v>
      </c>
      <c r="H17" s="12">
        <f>D17-F17</f>
        <v>1471.1200000000008</v>
      </c>
    </row>
    <row r="18" spans="1:8" ht="25.5">
      <c r="A18" s="33"/>
      <c r="B18" s="34" t="s">
        <v>25</v>
      </c>
      <c r="C18" s="24" t="s">
        <v>15</v>
      </c>
      <c r="D18" s="35">
        <v>29016.24</v>
      </c>
      <c r="E18" s="35">
        <f>D18</f>
        <v>29016.24</v>
      </c>
      <c r="F18" s="35">
        <f>24736.86+1533.84</f>
        <v>26270.7</v>
      </c>
      <c r="G18" s="23" t="s">
        <v>37</v>
      </c>
      <c r="H18" s="12">
        <f>D18-F18</f>
        <v>2745.540000000001</v>
      </c>
    </row>
    <row r="19" spans="1:8" ht="25.5">
      <c r="A19" s="33"/>
      <c r="B19" s="34" t="s">
        <v>26</v>
      </c>
      <c r="C19" s="24" t="s">
        <v>15</v>
      </c>
      <c r="D19" s="35">
        <v>4624.16</v>
      </c>
      <c r="E19" s="35">
        <f>D19</f>
        <v>4624.16</v>
      </c>
      <c r="F19" s="35">
        <f>3942.16+244.43</f>
        <v>4186.59</v>
      </c>
      <c r="G19" s="23" t="s">
        <v>37</v>
      </c>
      <c r="H19" s="12">
        <f>D19-F19</f>
        <v>437.5699999999997</v>
      </c>
    </row>
    <row r="20" spans="1:8" ht="25.5">
      <c r="A20" s="33"/>
      <c r="B20" s="34" t="s">
        <v>27</v>
      </c>
      <c r="C20" s="24" t="s">
        <v>15</v>
      </c>
      <c r="D20" s="35">
        <v>13536.56</v>
      </c>
      <c r="E20" s="35">
        <f>D20</f>
        <v>13536.56</v>
      </c>
      <c r="F20" s="35">
        <f>11540.1+715.57</f>
        <v>12255.67</v>
      </c>
      <c r="G20" s="23" t="s">
        <v>37</v>
      </c>
      <c r="H20" s="12">
        <f>D20-F20</f>
        <v>1280.8899999999994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14273.6</v>
      </c>
      <c r="E23" s="39"/>
      <c r="F23" s="40">
        <f>H43</f>
        <v>0</v>
      </c>
      <c r="G23" s="39">
        <f>D23-F23</f>
        <v>14273.6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15187.970000000001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10658.1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47">
        <v>4529.87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15187.970000000001</v>
      </c>
      <c r="I28" s="43"/>
    </row>
    <row r="29" spans="1:13" ht="18" customHeight="1">
      <c r="A29" s="83" t="s">
        <v>38</v>
      </c>
      <c r="B29" s="83"/>
      <c r="C29" s="83"/>
      <c r="D29" s="83"/>
      <c r="E29" s="83"/>
      <c r="F29" s="83"/>
      <c r="G29" s="83"/>
      <c r="H29" s="83"/>
      <c r="I29" s="83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52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51" customHeight="1">
      <c r="A31" s="64" t="s">
        <v>54</v>
      </c>
      <c r="B31" s="66" t="s">
        <v>56</v>
      </c>
      <c r="C31" s="65">
        <v>54</v>
      </c>
      <c r="D31" s="65">
        <v>11</v>
      </c>
      <c r="E31" s="66" t="s">
        <v>57</v>
      </c>
      <c r="F31" s="66" t="s">
        <v>58</v>
      </c>
      <c r="G31" s="67">
        <v>1414.66</v>
      </c>
      <c r="H31" s="73">
        <v>342</v>
      </c>
      <c r="I31" s="73"/>
      <c r="J31" s="68">
        <v>41725</v>
      </c>
      <c r="K31" s="69" t="s">
        <v>51</v>
      </c>
      <c r="L31" s="70">
        <v>41715</v>
      </c>
      <c r="M31" s="71"/>
    </row>
    <row r="32" spans="1:13" ht="18" customHeight="1">
      <c r="A32" s="53"/>
      <c r="B32" s="58" t="s">
        <v>53</v>
      </c>
      <c r="C32" s="58"/>
      <c r="D32" s="58"/>
      <c r="E32" s="58"/>
      <c r="F32" s="54"/>
      <c r="G32" s="48">
        <f>SUM(G31:G31)</f>
        <v>1414.66</v>
      </c>
      <c r="H32" s="44"/>
      <c r="I32" s="53"/>
      <c r="J32" s="55"/>
      <c r="K32" s="56"/>
      <c r="L32" s="55"/>
      <c r="M32" s="53"/>
    </row>
    <row r="33" spans="1:13" s="45" customFormat="1" ht="15.75">
      <c r="A33" s="49"/>
      <c r="B33" s="57"/>
      <c r="C33" s="57"/>
      <c r="D33" s="57"/>
      <c r="E33" s="57"/>
      <c r="F33" s="57"/>
      <c r="G33" s="48"/>
      <c r="H33" s="48"/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77" t="s">
        <v>36</v>
      </c>
      <c r="B36" s="77"/>
      <c r="C36" s="77"/>
      <c r="D36" s="77"/>
      <c r="E36" s="77"/>
      <c r="F36" s="77"/>
      <c r="G36" s="77"/>
      <c r="H36" s="77"/>
      <c r="I36" s="77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30"/>
      <c r="J42" s="30"/>
      <c r="K42" s="30"/>
      <c r="L42" s="30"/>
      <c r="M42" s="30"/>
    </row>
    <row r="43" spans="1:13" ht="17.25" customHeight="1">
      <c r="A43" s="30"/>
      <c r="B43" s="30"/>
      <c r="C43" s="51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6" spans="2:7" ht="12.75">
      <c r="B46" s="52"/>
      <c r="C46" s="52"/>
      <c r="D46" s="52"/>
      <c r="E46" s="52"/>
      <c r="F46" s="52"/>
      <c r="G46" s="52"/>
    </row>
  </sheetData>
  <mergeCells count="10">
    <mergeCell ref="A36:I36"/>
    <mergeCell ref="A5:H5"/>
    <mergeCell ref="D11:E11"/>
    <mergeCell ref="D12:E12"/>
    <mergeCell ref="D13:E13"/>
    <mergeCell ref="A29:I29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2015-04-16T02:22:26Z</dcterms:modified>
  <cp:category/>
  <cp:version/>
  <cp:contentType/>
  <cp:contentStatus/>
</cp:coreProperties>
</file>