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'2.8.'!$A$1:$I$99</definedName>
  </definedNames>
  <calcPr fullCalcOnLoad="1"/>
</workbook>
</file>

<file path=xl/sharedStrings.xml><?xml version="1.0" encoding="utf-8"?>
<sst xmlns="http://schemas.openxmlformats.org/spreadsheetml/2006/main" count="293" uniqueCount="188">
  <si>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</si>
  <si>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</si>
  <si>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</si>
  <si>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</si>
  <si>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</si>
  <si>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</si>
  <si>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</si>
  <si>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</si>
  <si>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</si>
  <si>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</si>
  <si>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</si>
  <si>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</si>
  <si>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</si>
  <si>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</si>
  <si>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</si>
  <si>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</si>
  <si>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</si>
  <si>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</si>
  <si>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</si>
  <si>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</si>
  <si>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</si>
  <si>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</si>
  <si>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</si>
  <si>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</si>
  <si>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</si>
  <si>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</si>
  <si>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</si>
  <si>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</si>
  <si>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</si>
  <si>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</si>
  <si>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</si>
  <si>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</si>
  <si>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</si>
  <si>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</si>
  <si>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</si>
  <si>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</si>
  <si>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</si>
  <si>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</si>
  <si>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</si>
  <si>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</si>
  <si>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</si>
  <si>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</si>
  <si>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</si>
  <si>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</si>
  <si>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</si>
  <si>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</si>
  <si>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</si>
  <si>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</si>
  <si>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</si>
  <si>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</si>
  <si>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</si>
  <si>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</si>
  <si>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</si>
  <si>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</si>
  <si>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</si>
  <si>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</si>
  <si>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</si>
  <si>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</si>
  <si>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</si>
  <si>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</si>
  <si>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</si>
  <si>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</si>
  <si>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</si>
  <si>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</si>
  <si>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</si>
  <si>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</si>
  <si>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</si>
  <si>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</si>
  <si>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</si>
  <si>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</si>
  <si>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</si>
  <si>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</si>
  <si>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</si>
  <si>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</si>
  <si>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</si>
  <si>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</si>
  <si>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</si>
  <si>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</si>
  <si>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</si>
  <si>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</si>
  <si>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</si>
  <si>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</si>
  <si>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</si>
  <si>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</si>
  <si>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</si>
  <si>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</si>
  <si>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</si>
  <si>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</si>
  <si>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</si>
  <si>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</si>
  <si>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</si>
  <si>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</si>
  <si>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</si>
  <si>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</si>
  <si>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</si>
  <si>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</si>
  <si>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</si>
  <si>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</si>
  <si>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</si>
  <si>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</si>
  <si>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</si>
  <si>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</si>
  <si>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</si>
  <si>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</si>
  <si>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</si>
  <si>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</si>
  <si>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</si>
  <si>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</si>
  <si>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</si>
  <si>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</si>
  <si>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</si>
  <si>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</si>
  <si>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</si>
  <si>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</si>
  <si>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</si>
  <si>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</si>
  <si>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</si>
  <si>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</si>
  <si>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</si>
  <si>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</si>
  <si>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</si>
  <si>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</si>
  <si>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</si>
  <si>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</si>
  <si>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</si>
  <si>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</si>
  <si>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</si>
  <si>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</si>
  <si>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</si>
  <si>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</si>
  <si>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</si>
  <si>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</si>
  <si>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</si>
  <si>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</si>
  <si>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</si>
  <si>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</si>
  <si>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</si>
  <si>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</si>
  <si>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</si>
  <si>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</si>
  <si>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</si>
  <si>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</si>
  <si>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</si>
  <si>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</si>
  <si>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</si>
  <si>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</si>
  <si>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</si>
  <si>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</si>
  <si>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</si>
  <si>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</si>
  <si>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</si>
  <si>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</si>
  <si>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</si>
  <si>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</si>
  <si>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</si>
  <si>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</si>
  <si>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</si>
  <si>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</si>
  <si>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</si>
  <si>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</si>
  <si>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</si>
  <si>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</si>
  <si>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</si>
  <si>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</si>
  <si>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</si>
  <si>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</si>
  <si>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</si>
  <si>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</si>
  <si>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</si>
  <si>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</si>
  <si>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</si>
  <si>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</si>
  <si>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</si>
  <si>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</si>
  <si>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</si>
  <si>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</si>
  <si>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</si>
  <si>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</si>
  <si>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</si>
  <si>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</si>
  <si>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</si>
  <si>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</si>
  <si>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</si>
  <si>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</si>
  <si>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Оплачено за 2019 год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</si>
  <si>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</si>
  <si>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</si>
  <si>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Фрунзе, 4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2019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</si>
</sst>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1">
      <selection activeCell="G12" sqref="G12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8" ht="62.25" customHeight="1">
      <c r="A1" s="156" t="s">
        <v>187</v>
      </c>
      <c r="B1" s="156"/>
      <c r="C1" s="156"/>
      <c r="D1" s="156"/>
      <c r="E1" s="156"/>
      <c r="F1" s="156"/>
      <c r="G1" s="156"/>
      <c r="H1" s="156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6"/>
      <c r="E3" s="167"/>
      <c r="F3" s="168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7"/>
      <c r="E4" s="158"/>
      <c r="F4" s="159"/>
      <c r="G4" s="97">
        <v>43921</v>
      </c>
      <c r="H4" s="5"/>
    </row>
    <row r="5" spans="1:8" ht="26.25" thickBot="1">
      <c r="A5" s="4" t="s">
        <v>9</v>
      </c>
      <c r="B5" s="4" t="s">
        <v>10</v>
      </c>
      <c r="C5" s="3"/>
      <c r="D5" s="160"/>
      <c r="E5" s="161"/>
      <c r="F5" s="162"/>
      <c r="G5" s="98">
        <v>43466</v>
      </c>
      <c r="H5" s="31"/>
    </row>
    <row r="6" spans="1:8" ht="26.25" thickBot="1">
      <c r="A6" s="4" t="s">
        <v>11</v>
      </c>
      <c r="B6" s="4" t="s">
        <v>12</v>
      </c>
      <c r="C6" s="3"/>
      <c r="D6" s="163"/>
      <c r="E6" s="164"/>
      <c r="F6" s="165"/>
      <c r="G6" s="99">
        <v>43830</v>
      </c>
      <c r="H6" s="5"/>
    </row>
    <row r="7" spans="1:8" ht="38.25" customHeight="1" thickBot="1">
      <c r="A7" s="172" t="s">
        <v>13</v>
      </c>
      <c r="B7" s="173"/>
      <c r="C7" s="173"/>
      <c r="D7" s="174"/>
      <c r="E7" s="174"/>
      <c r="F7" s="174"/>
      <c r="G7" s="173"/>
      <c r="H7" s="175"/>
    </row>
    <row r="8" spans="1:8" ht="33" customHeight="1" thickBot="1">
      <c r="A8" s="35" t="s">
        <v>0</v>
      </c>
      <c r="B8" s="34" t="s">
        <v>1</v>
      </c>
      <c r="C8" s="36" t="s">
        <v>2</v>
      </c>
      <c r="D8" s="169" t="s">
        <v>3</v>
      </c>
      <c r="E8" s="170"/>
      <c r="F8" s="171"/>
      <c r="G8" s="32" t="s">
        <v>147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6" t="s">
        <v>15</v>
      </c>
      <c r="E9" s="167"/>
      <c r="F9" s="177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6" t="s">
        <v>18</v>
      </c>
      <c r="E10" s="167"/>
      <c r="F10" s="177"/>
      <c r="G10" s="57">
        <v>33121.24</v>
      </c>
      <c r="H10" s="41"/>
      <c r="I10" t="s">
        <v>172</v>
      </c>
      <c r="J10" t="s">
        <v>173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6" t="s">
        <v>20</v>
      </c>
      <c r="E11" s="167"/>
      <c r="F11" s="177"/>
      <c r="G11" s="71">
        <v>2910.81</v>
      </c>
      <c r="H11" s="43"/>
      <c r="I11" t="s">
        <v>171</v>
      </c>
    </row>
    <row r="12" spans="1:10" ht="51.75" customHeight="1" thickBot="1">
      <c r="A12" s="4" t="s">
        <v>21</v>
      </c>
      <c r="B12" s="62" t="s">
        <v>22</v>
      </c>
      <c r="C12" s="3" t="s">
        <v>16</v>
      </c>
      <c r="D12" s="191" t="s">
        <v>23</v>
      </c>
      <c r="E12" s="192"/>
      <c r="F12" s="193"/>
      <c r="G12" s="72">
        <f>G13+G14+G20+G21+G22+G23+G24</f>
        <v>88583.8</v>
      </c>
      <c r="H12" s="96"/>
      <c r="J12" s="201">
        <f>G12-G32</f>
        <v>88583.8</v>
      </c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2" t="s">
        <v>26</v>
      </c>
      <c r="E13" s="143"/>
      <c r="F13" s="144"/>
      <c r="G13" s="59">
        <v>25772.36</v>
      </c>
      <c r="H13" s="5"/>
      <c r="L13" s="116">
        <f>G13+G14+G20+G21+G22+G23+G24-G32</f>
        <v>88583.8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2" t="s">
        <v>29</v>
      </c>
      <c r="E14" s="143"/>
      <c r="F14" s="144"/>
      <c r="G14" s="73">
        <f>9999.11+G32</f>
        <v>9999.11</v>
      </c>
      <c r="H14" s="5"/>
    </row>
    <row r="15" spans="1:8" ht="26.25" customHeight="1" thickBot="1">
      <c r="A15" s="4"/>
      <c r="B15" s="6"/>
      <c r="C15" s="3" t="s">
        <v>16</v>
      </c>
      <c r="D15" s="142" t="s">
        <v>149</v>
      </c>
      <c r="E15" s="143"/>
      <c r="F15" s="144"/>
      <c r="G15" s="74">
        <f>7163.19+G34</f>
        <v>7163.19</v>
      </c>
      <c r="H15" s="5"/>
    </row>
    <row r="16" spans="1:13" ht="13.5" customHeight="1" thickBot="1">
      <c r="A16" s="4"/>
      <c r="B16" s="6"/>
      <c r="C16" s="3" t="s">
        <v>16</v>
      </c>
      <c r="D16" s="142" t="s">
        <v>150</v>
      </c>
      <c r="E16" s="143"/>
      <c r="F16" s="144"/>
      <c r="G16" s="75">
        <v>1699.92</v>
      </c>
      <c r="H16" s="43"/>
      <c r="M16" s="116">
        <f>G14+G31-G15</f>
        <v>2835.920000000001</v>
      </c>
    </row>
    <row r="17" spans="1:8" ht="13.5" customHeight="1" thickBot="1">
      <c r="A17" s="4"/>
      <c r="B17" s="6"/>
      <c r="C17" s="3" t="s">
        <v>16</v>
      </c>
      <c r="D17" s="142" t="s">
        <v>151</v>
      </c>
      <c r="E17" s="143"/>
      <c r="F17" s="144"/>
      <c r="G17" s="59">
        <v>3635</v>
      </c>
      <c r="H17" s="5"/>
    </row>
    <row r="18" spans="1:8" ht="24.75" customHeight="1" thickBot="1">
      <c r="A18" s="4"/>
      <c r="B18" s="6"/>
      <c r="C18" s="3" t="s">
        <v>16</v>
      </c>
      <c r="D18" s="142" t="s">
        <v>18</v>
      </c>
      <c r="E18" s="143"/>
      <c r="F18" s="144"/>
      <c r="G18" s="13">
        <f>G10</f>
        <v>33121.24</v>
      </c>
      <c r="H18" s="41"/>
    </row>
    <row r="19" spans="1:8" ht="27" customHeight="1" thickBot="1">
      <c r="A19" s="4"/>
      <c r="B19" s="6"/>
      <c r="C19" s="3" t="s">
        <v>16</v>
      </c>
      <c r="D19" s="142" t="s">
        <v>55</v>
      </c>
      <c r="E19" s="143"/>
      <c r="F19" s="144"/>
      <c r="G19" s="61">
        <f>G18+G15-G17</f>
        <v>36649.43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4" t="s">
        <v>32</v>
      </c>
      <c r="E20" s="195"/>
      <c r="F20" s="196"/>
      <c r="G20" s="59">
        <v>18073.6</v>
      </c>
      <c r="H20" s="5"/>
    </row>
    <row r="21" spans="1:8" ht="26.25" customHeight="1" thickBot="1">
      <c r="A21" s="4" t="s">
        <v>33</v>
      </c>
      <c r="B21" s="28" t="s">
        <v>141</v>
      </c>
      <c r="C21" s="3" t="s">
        <v>16</v>
      </c>
      <c r="D21" s="176" t="s">
        <v>144</v>
      </c>
      <c r="E21" s="167"/>
      <c r="F21" s="177"/>
      <c r="G21" s="58">
        <v>0</v>
      </c>
      <c r="H21" s="5"/>
    </row>
    <row r="22" spans="1:8" ht="26.25" customHeight="1" thickBot="1">
      <c r="A22" s="4" t="s">
        <v>36</v>
      </c>
      <c r="B22" s="28" t="s">
        <v>143</v>
      </c>
      <c r="C22" s="3" t="s">
        <v>16</v>
      </c>
      <c r="D22" s="176" t="s">
        <v>145</v>
      </c>
      <c r="E22" s="167"/>
      <c r="F22" s="177"/>
      <c r="G22" s="58">
        <v>3849.52</v>
      </c>
      <c r="H22" s="5"/>
    </row>
    <row r="23" spans="1:8" ht="35.25" customHeight="1" thickBot="1">
      <c r="A23" s="4" t="s">
        <v>39</v>
      </c>
      <c r="B23" s="29" t="s">
        <v>142</v>
      </c>
      <c r="C23" s="3" t="s">
        <v>16</v>
      </c>
      <c r="D23" s="188" t="s">
        <v>146</v>
      </c>
      <c r="E23" s="189"/>
      <c r="F23" s="190"/>
      <c r="G23" s="58">
        <v>29903.39</v>
      </c>
      <c r="H23" s="5"/>
    </row>
    <row r="24" spans="1:8" ht="35.25" customHeight="1" thickBot="1">
      <c r="A24" s="4" t="s">
        <v>42</v>
      </c>
      <c r="B24" s="29" t="s">
        <v>177</v>
      </c>
      <c r="C24" s="3" t="s">
        <v>16</v>
      </c>
      <c r="D24" s="188" t="s">
        <v>178</v>
      </c>
      <c r="E24" s="189"/>
      <c r="F24" s="190"/>
      <c r="G24" s="58">
        <v>985.82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6" t="s">
        <v>35</v>
      </c>
      <c r="E25" s="167"/>
      <c r="F25" s="177"/>
      <c r="G25" s="70">
        <f>G26+G33</f>
        <v>76971.99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1" t="s">
        <v>38</v>
      </c>
      <c r="E26" s="192"/>
      <c r="F26" s="193"/>
      <c r="G26" s="65">
        <v>76971.99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2" t="s">
        <v>41</v>
      </c>
      <c r="E27" s="143"/>
      <c r="F27" s="144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2" t="s">
        <v>44</v>
      </c>
      <c r="E28" s="143"/>
      <c r="F28" s="144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2" t="s">
        <v>47</v>
      </c>
      <c r="E29" s="143"/>
      <c r="F29" s="144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2"/>
      <c r="E30" s="143"/>
      <c r="F30" s="144"/>
      <c r="G30" s="89"/>
      <c r="H30" s="66"/>
      <c r="I30" s="63"/>
    </row>
    <row r="31" spans="1:9" ht="13.5" customHeight="1" thickBot="1">
      <c r="A31" s="4"/>
      <c r="B31" s="12"/>
      <c r="C31" s="3"/>
      <c r="D31" s="142" t="s">
        <v>162</v>
      </c>
      <c r="E31" s="143"/>
      <c r="F31" s="143"/>
      <c r="G31" s="68"/>
      <c r="H31" s="124"/>
      <c r="I31" s="63"/>
    </row>
    <row r="32" spans="1:9" ht="13.5" customHeight="1" thickBot="1">
      <c r="A32" s="4"/>
      <c r="B32" s="12"/>
      <c r="C32" s="3"/>
      <c r="D32" s="142" t="s">
        <v>182</v>
      </c>
      <c r="E32" s="143"/>
      <c r="F32" s="143"/>
      <c r="G32" s="68"/>
      <c r="H32" s="67"/>
      <c r="I32" s="63"/>
    </row>
    <row r="33" spans="1:10" ht="13.5" customHeight="1" thickBot="1">
      <c r="A33" s="4"/>
      <c r="B33" s="12"/>
      <c r="C33" s="3"/>
      <c r="D33" s="142" t="s">
        <v>163</v>
      </c>
      <c r="E33" s="143"/>
      <c r="F33" s="143"/>
      <c r="G33" s="68"/>
      <c r="H33" s="67"/>
      <c r="I33" s="76"/>
      <c r="J33" t="s">
        <v>161</v>
      </c>
    </row>
    <row r="34" spans="1:9" ht="13.5" customHeight="1" thickBot="1">
      <c r="A34" s="4"/>
      <c r="B34" s="12"/>
      <c r="C34" s="3"/>
      <c r="D34" s="142" t="s">
        <v>174</v>
      </c>
      <c r="E34" s="143"/>
      <c r="F34" s="197"/>
      <c r="G34" s="69"/>
      <c r="H34" s="67"/>
      <c r="I34" s="76"/>
    </row>
    <row r="35" spans="1:9" ht="13.5" customHeight="1" thickBot="1">
      <c r="A35" s="4"/>
      <c r="B35" s="12"/>
      <c r="C35" s="3"/>
      <c r="D35" s="142" t="s">
        <v>165</v>
      </c>
      <c r="E35" s="143"/>
      <c r="F35" s="143"/>
      <c r="G35" s="69"/>
      <c r="H35" s="67"/>
      <c r="I35" s="63"/>
    </row>
    <row r="36" spans="1:9" ht="13.5" customHeight="1" thickBot="1">
      <c r="A36" s="4"/>
      <c r="B36" s="12"/>
      <c r="C36" s="3"/>
      <c r="D36" s="142" t="s">
        <v>164</v>
      </c>
      <c r="E36" s="143"/>
      <c r="F36" s="143"/>
      <c r="G36" s="95">
        <f>G35+G31-G33</f>
        <v>0</v>
      </c>
      <c r="H36" s="67"/>
      <c r="I36" s="63"/>
    </row>
    <row r="37" spans="1:9" ht="13.5" customHeight="1" thickBot="1">
      <c r="A37" s="4"/>
      <c r="B37" s="12"/>
      <c r="C37" s="3"/>
      <c r="D37" s="142" t="s">
        <v>183</v>
      </c>
      <c r="E37" s="143"/>
      <c r="F37" s="143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2" t="s">
        <v>51</v>
      </c>
      <c r="E38" s="143"/>
      <c r="F38" s="144"/>
      <c r="G38" s="60">
        <f>G25+G40</f>
        <v>113621.42000000001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2" t="s">
        <v>53</v>
      </c>
      <c r="E39" s="143"/>
      <c r="F39" s="144"/>
      <c r="G39" s="11">
        <v>0</v>
      </c>
      <c r="H39" s="96"/>
      <c r="M39" t="s">
        <v>161</v>
      </c>
    </row>
    <row r="40" spans="1:8" ht="44.25" customHeight="1" thickBot="1">
      <c r="A40" s="4" t="s">
        <v>156</v>
      </c>
      <c r="B40" s="4" t="s">
        <v>55</v>
      </c>
      <c r="C40" s="3" t="s">
        <v>16</v>
      </c>
      <c r="D40" s="142" t="s">
        <v>55</v>
      </c>
      <c r="E40" s="143"/>
      <c r="F40" s="144"/>
      <c r="G40" s="61">
        <f>G19</f>
        <v>36649.43</v>
      </c>
      <c r="H40" s="41"/>
    </row>
    <row r="41" spans="1:8" ht="39" customHeight="1" thickBot="1">
      <c r="A41" s="4" t="s">
        <v>157</v>
      </c>
      <c r="B41" s="4" t="s">
        <v>148</v>
      </c>
      <c r="C41" s="3" t="s">
        <v>16</v>
      </c>
      <c r="D41" s="142" t="s">
        <v>57</v>
      </c>
      <c r="E41" s="143"/>
      <c r="F41" s="144"/>
      <c r="G41" s="44">
        <f>G11+G12+G31-G25</f>
        <v>14522.619999999995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73"/>
      <c r="G42" s="140"/>
      <c r="H42" s="175"/>
    </row>
    <row r="43" spans="1:8" ht="68.25" thickBot="1">
      <c r="A43" s="4" t="s">
        <v>158</v>
      </c>
      <c r="B43" s="4" t="s">
        <v>60</v>
      </c>
      <c r="C43" s="3" t="s">
        <v>130</v>
      </c>
      <c r="D43" s="16" t="s">
        <v>63</v>
      </c>
      <c r="E43" s="4" t="s">
        <v>131</v>
      </c>
      <c r="F43" s="39" t="s">
        <v>133</v>
      </c>
      <c r="G43" s="40" t="s">
        <v>152</v>
      </c>
      <c r="H43" s="37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2" t="s">
        <v>153</v>
      </c>
      <c r="E44" s="46">
        <v>2.13</v>
      </c>
      <c r="F44" s="53" t="s">
        <v>136</v>
      </c>
      <c r="G44" s="54">
        <v>3848006622</v>
      </c>
      <c r="H44" s="55">
        <f>G17</f>
        <v>3635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5" t="s">
        <v>154</v>
      </c>
      <c r="E45" s="87">
        <v>4.07</v>
      </c>
      <c r="F45" s="53" t="s">
        <v>136</v>
      </c>
      <c r="G45" s="54">
        <v>3848006622</v>
      </c>
      <c r="H45" s="55">
        <f>G13</f>
        <v>25772.36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5" t="s">
        <v>132</v>
      </c>
      <c r="E46" s="46">
        <v>3.85</v>
      </c>
      <c r="F46" s="64" t="s">
        <v>134</v>
      </c>
      <c r="G46" s="54">
        <v>3848000155</v>
      </c>
      <c r="H46" s="55">
        <f>G20</f>
        <v>18073.6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5" t="s">
        <v>132</v>
      </c>
      <c r="E47" s="46">
        <v>3.25</v>
      </c>
      <c r="F47" s="64" t="s">
        <v>135</v>
      </c>
      <c r="G47" s="54">
        <v>3837003965</v>
      </c>
      <c r="H47" s="55">
        <f>G21</f>
        <v>0</v>
      </c>
    </row>
    <row r="48" spans="1:8" ht="68.25" thickBot="1">
      <c r="A48" s="14">
        <v>5</v>
      </c>
      <c r="B48" s="4" t="s">
        <v>127</v>
      </c>
      <c r="C48" s="3" t="s">
        <v>126</v>
      </c>
      <c r="D48" s="52" t="s">
        <v>153</v>
      </c>
      <c r="E48" s="46">
        <v>0.82</v>
      </c>
      <c r="F48" s="53" t="s">
        <v>136</v>
      </c>
      <c r="G48" s="54">
        <v>3848006622</v>
      </c>
      <c r="H48" s="55">
        <f>G22</f>
        <v>3849.52</v>
      </c>
    </row>
    <row r="49" spans="1:8" ht="68.25" thickBot="1">
      <c r="A49" s="14">
        <v>6</v>
      </c>
      <c r="B49" s="15" t="s">
        <v>128</v>
      </c>
      <c r="C49" s="3" t="s">
        <v>126</v>
      </c>
      <c r="D49" s="52" t="s">
        <v>153</v>
      </c>
      <c r="E49" s="46">
        <v>6.37</v>
      </c>
      <c r="F49" s="56" t="s">
        <v>136</v>
      </c>
      <c r="G49" s="54">
        <v>3848006622</v>
      </c>
      <c r="H49" s="55">
        <f>G23</f>
        <v>29903.39</v>
      </c>
    </row>
    <row r="50" spans="1:8" ht="40.5" customHeight="1" thickBot="1">
      <c r="A50" s="4" t="s">
        <v>159</v>
      </c>
      <c r="B50" s="4" t="s">
        <v>62</v>
      </c>
      <c r="C50" s="3" t="s">
        <v>16</v>
      </c>
      <c r="D50" s="4"/>
      <c r="E50" s="4"/>
      <c r="F50" s="198"/>
      <c r="G50" s="144"/>
      <c r="H50" s="55">
        <f>SUM(H44:H49)</f>
        <v>81233.87</v>
      </c>
    </row>
    <row r="51" spans="1:8" ht="19.5" customHeight="1" thickBot="1">
      <c r="A51" s="139" t="s">
        <v>64</v>
      </c>
      <c r="B51" s="140"/>
      <c r="C51" s="140"/>
      <c r="D51" s="140"/>
      <c r="E51" s="140"/>
      <c r="F51" s="140"/>
      <c r="G51" s="140"/>
      <c r="H51" s="141"/>
    </row>
    <row r="52" spans="1:8" ht="47.25" customHeight="1" thickBot="1">
      <c r="A52" s="101" t="s">
        <v>65</v>
      </c>
      <c r="B52" s="101" t="s">
        <v>66</v>
      </c>
      <c r="C52" s="102" t="s">
        <v>67</v>
      </c>
      <c r="D52" s="128" t="s">
        <v>138</v>
      </c>
      <c r="E52" s="129"/>
      <c r="F52" s="103">
        <v>0</v>
      </c>
      <c r="G52" s="101"/>
      <c r="H52" s="104"/>
    </row>
    <row r="53" spans="1:8" ht="45.75" customHeight="1" thickBot="1">
      <c r="A53" s="101" t="s">
        <v>68</v>
      </c>
      <c r="B53" s="101" t="s">
        <v>69</v>
      </c>
      <c r="C53" s="102" t="s">
        <v>67</v>
      </c>
      <c r="D53" s="128" t="s">
        <v>69</v>
      </c>
      <c r="E53" s="129"/>
      <c r="F53" s="103">
        <v>0</v>
      </c>
      <c r="G53" s="101"/>
      <c r="H53" s="104"/>
    </row>
    <row r="54" spans="1:8" ht="41.25" customHeight="1" thickBot="1">
      <c r="A54" s="101" t="s">
        <v>179</v>
      </c>
      <c r="B54" s="101" t="s">
        <v>70</v>
      </c>
      <c r="C54" s="102" t="s">
        <v>67</v>
      </c>
      <c r="D54" s="128" t="s">
        <v>70</v>
      </c>
      <c r="E54" s="129"/>
      <c r="F54" s="103">
        <v>0</v>
      </c>
      <c r="G54" s="101"/>
      <c r="H54" s="104"/>
    </row>
    <row r="55" spans="1:8" ht="37.5" customHeight="1" thickBot="1">
      <c r="A55" s="101" t="s">
        <v>71</v>
      </c>
      <c r="B55" s="101" t="s">
        <v>72</v>
      </c>
      <c r="C55" s="102" t="s">
        <v>16</v>
      </c>
      <c r="D55" s="128" t="s">
        <v>72</v>
      </c>
      <c r="E55" s="129"/>
      <c r="F55" s="103">
        <v>0</v>
      </c>
      <c r="G55" s="101"/>
      <c r="H55" s="104"/>
    </row>
    <row r="56" spans="1:8" ht="18.75" customHeight="1" thickBot="1">
      <c r="A56" s="145" t="s">
        <v>73</v>
      </c>
      <c r="B56" s="146"/>
      <c r="C56" s="146"/>
      <c r="D56" s="146"/>
      <c r="E56" s="146"/>
      <c r="F56" s="146"/>
      <c r="G56" s="146"/>
      <c r="H56" s="147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26" t="s">
        <v>15</v>
      </c>
      <c r="E57" s="127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26" t="s">
        <v>18</v>
      </c>
      <c r="E58" s="127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26" t="s">
        <v>20</v>
      </c>
      <c r="E59" s="127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26" t="s">
        <v>53</v>
      </c>
      <c r="E60" s="127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26" t="s">
        <v>55</v>
      </c>
      <c r="E61" s="127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48" t="s">
        <v>57</v>
      </c>
      <c r="E62" s="149"/>
      <c r="F62" s="51">
        <f>D69+E69+F69+G69+H69</f>
        <v>2241.91</v>
      </c>
      <c r="G62" s="47"/>
      <c r="H62" s="49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185</v>
      </c>
      <c r="E64" s="119"/>
      <c r="F64" s="120"/>
      <c r="G64" s="121"/>
      <c r="H64" s="110" t="s">
        <v>181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186</v>
      </c>
      <c r="E65" s="46"/>
      <c r="F65" s="46"/>
      <c r="G65" s="46"/>
      <c r="H65" s="10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9">
        <f>D67/557.76</f>
        <v>23.87510757314974</v>
      </c>
      <c r="E66" s="90"/>
      <c r="F66" s="90"/>
      <c r="G66" s="122"/>
      <c r="H66" s="10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199">
        <v>13316.58</v>
      </c>
      <c r="E67" s="88"/>
      <c r="F67" s="88"/>
      <c r="G67" s="123"/>
      <c r="H67" s="107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199">
        <v>11074.67</v>
      </c>
      <c r="E68" s="88"/>
      <c r="F68" s="88"/>
      <c r="G68" s="108"/>
      <c r="H68" s="10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8">
        <f>D67-D68</f>
        <v>2241.91</v>
      </c>
      <c r="E69" s="88"/>
      <c r="F69" s="88"/>
      <c r="G69" s="108"/>
      <c r="H69" s="10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200">
        <f>D67</f>
        <v>13316.58</v>
      </c>
      <c r="E70" s="89"/>
      <c r="F70" s="91"/>
      <c r="G70" s="91"/>
      <c r="H70" s="91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09"/>
      <c r="F71" s="109"/>
      <c r="G71" s="109"/>
      <c r="H71" s="10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36" t="s">
        <v>140</v>
      </c>
      <c r="E72" s="137"/>
      <c r="F72" s="137"/>
      <c r="G72" s="137"/>
      <c r="H72" s="138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50" t="s">
        <v>140</v>
      </c>
      <c r="E73" s="151"/>
      <c r="F73" s="151"/>
      <c r="G73" s="151"/>
      <c r="H73" s="152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39" t="s">
        <v>100</v>
      </c>
      <c r="B75" s="140"/>
      <c r="C75" s="140"/>
      <c r="D75" s="140"/>
      <c r="E75" s="140"/>
      <c r="F75" s="140"/>
      <c r="G75" s="140"/>
      <c r="H75" s="141"/>
    </row>
    <row r="76" spans="1:8" ht="45" customHeight="1" thickBot="1">
      <c r="A76" s="4" t="s">
        <v>102</v>
      </c>
      <c r="B76" s="92" t="s">
        <v>66</v>
      </c>
      <c r="C76" s="93" t="s">
        <v>67</v>
      </c>
      <c r="D76" s="92" t="s">
        <v>66</v>
      </c>
      <c r="E76" s="133"/>
      <c r="F76" s="134"/>
      <c r="G76" s="135"/>
      <c r="H76" s="94"/>
    </row>
    <row r="77" spans="1:8" ht="45" customHeight="1" thickBot="1">
      <c r="A77" s="4" t="s">
        <v>103</v>
      </c>
      <c r="B77" s="92" t="s">
        <v>69</v>
      </c>
      <c r="C77" s="93" t="s">
        <v>67</v>
      </c>
      <c r="D77" s="92" t="s">
        <v>69</v>
      </c>
      <c r="E77" s="133"/>
      <c r="F77" s="134"/>
      <c r="G77" s="135"/>
      <c r="H77" s="94"/>
    </row>
    <row r="78" spans="1:8" ht="66.75" customHeight="1" thickBot="1">
      <c r="A78" s="4" t="s">
        <v>105</v>
      </c>
      <c r="B78" s="92" t="s">
        <v>70</v>
      </c>
      <c r="C78" s="93" t="s">
        <v>104</v>
      </c>
      <c r="D78" s="92" t="s">
        <v>70</v>
      </c>
      <c r="E78" s="133"/>
      <c r="F78" s="134"/>
      <c r="G78" s="135"/>
      <c r="H78" s="94"/>
    </row>
    <row r="79" spans="1:8" ht="46.5" customHeight="1" thickBot="1">
      <c r="A79" s="4" t="s">
        <v>107</v>
      </c>
      <c r="B79" s="92" t="s">
        <v>72</v>
      </c>
      <c r="C79" s="93" t="s">
        <v>16</v>
      </c>
      <c r="D79" s="92" t="s">
        <v>72</v>
      </c>
      <c r="E79" s="153"/>
      <c r="F79" s="154"/>
      <c r="G79" s="155"/>
      <c r="H79" s="94"/>
    </row>
    <row r="80" spans="1:8" ht="25.5" customHeight="1" thickBot="1">
      <c r="A80" s="139" t="s">
        <v>106</v>
      </c>
      <c r="B80" s="140"/>
      <c r="C80" s="140"/>
      <c r="D80" s="140"/>
      <c r="E80" s="140"/>
      <c r="F80" s="140"/>
      <c r="G80" s="140"/>
      <c r="H80" s="141"/>
    </row>
    <row r="81" spans="1:8" ht="54.75" customHeight="1" thickBot="1">
      <c r="A81" s="4" t="s">
        <v>109</v>
      </c>
      <c r="B81" s="111" t="s">
        <v>108</v>
      </c>
      <c r="C81" s="112" t="s">
        <v>67</v>
      </c>
      <c r="D81" s="111" t="s">
        <v>108</v>
      </c>
      <c r="E81" s="178"/>
      <c r="F81" s="179"/>
      <c r="G81" s="180"/>
      <c r="H81" s="113"/>
    </row>
    <row r="82" spans="1:8" ht="26.25" thickBot="1">
      <c r="A82" s="4" t="s">
        <v>111</v>
      </c>
      <c r="B82" s="111" t="s">
        <v>110</v>
      </c>
      <c r="C82" s="112" t="s">
        <v>67</v>
      </c>
      <c r="D82" s="111" t="s">
        <v>110</v>
      </c>
      <c r="E82" s="181"/>
      <c r="F82" s="182"/>
      <c r="G82" s="183"/>
      <c r="H82" s="114"/>
    </row>
    <row r="83" spans="1:8" ht="59.25" customHeight="1" thickBot="1">
      <c r="A83" s="4" t="s">
        <v>180</v>
      </c>
      <c r="B83" s="111" t="s">
        <v>112</v>
      </c>
      <c r="C83" s="112" t="s">
        <v>16</v>
      </c>
      <c r="D83" s="115" t="s">
        <v>112</v>
      </c>
      <c r="E83" s="185" t="s">
        <v>155</v>
      </c>
      <c r="F83" s="186"/>
      <c r="G83" s="186"/>
      <c r="H83" s="187"/>
    </row>
    <row r="84" ht="12.75">
      <c r="A84" s="1"/>
    </row>
    <row r="85" ht="12.75">
      <c r="A85" s="1"/>
    </row>
    <row r="86" spans="1:8" ht="38.25" customHeight="1">
      <c r="A86" s="184" t="s">
        <v>160</v>
      </c>
      <c r="B86" s="184"/>
      <c r="C86" s="184"/>
      <c r="D86" s="184"/>
      <c r="E86" s="184"/>
      <c r="F86" s="184"/>
      <c r="G86" s="184"/>
      <c r="H86" s="184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30" t="s">
        <v>114</v>
      </c>
      <c r="D89" s="131"/>
      <c r="E89" s="132"/>
    </row>
    <row r="90" spans="1:5" ht="18.75" customHeight="1" thickBot="1">
      <c r="A90" s="25">
        <v>2</v>
      </c>
      <c r="B90" s="4" t="s">
        <v>115</v>
      </c>
      <c r="C90" s="130" t="s">
        <v>116</v>
      </c>
      <c r="D90" s="131"/>
      <c r="E90" s="132"/>
    </row>
    <row r="91" spans="1:5" ht="16.5" customHeight="1" thickBot="1">
      <c r="A91" s="25">
        <v>3</v>
      </c>
      <c r="B91" s="4" t="s">
        <v>117</v>
      </c>
      <c r="C91" s="130" t="s">
        <v>118</v>
      </c>
      <c r="D91" s="131"/>
      <c r="E91" s="132"/>
    </row>
    <row r="92" spans="1:5" ht="13.5" thickBot="1">
      <c r="A92" s="25">
        <v>4</v>
      </c>
      <c r="B92" s="4" t="s">
        <v>16</v>
      </c>
      <c r="C92" s="130" t="s">
        <v>119</v>
      </c>
      <c r="D92" s="131"/>
      <c r="E92" s="132"/>
    </row>
    <row r="93" spans="1:5" ht="24" customHeight="1" thickBot="1">
      <c r="A93" s="25">
        <v>5</v>
      </c>
      <c r="B93" s="4" t="s">
        <v>85</v>
      </c>
      <c r="C93" s="130" t="s">
        <v>120</v>
      </c>
      <c r="D93" s="131"/>
      <c r="E93" s="132"/>
    </row>
    <row r="94" spans="1:5" ht="21" customHeight="1" thickBot="1">
      <c r="A94" s="26">
        <v>6</v>
      </c>
      <c r="B94" s="27" t="s">
        <v>121</v>
      </c>
      <c r="C94" s="130" t="s">
        <v>122</v>
      </c>
      <c r="D94" s="131"/>
      <c r="E94" s="132"/>
    </row>
    <row r="96" spans="2:3" ht="15">
      <c r="B96" s="125" t="s">
        <v>166</v>
      </c>
      <c r="C96" s="125"/>
    </row>
    <row r="97" spans="2:6" ht="60">
      <c r="B97" s="80" t="s">
        <v>167</v>
      </c>
      <c r="C97" s="81" t="s">
        <v>176</v>
      </c>
      <c r="D97" s="83" t="s">
        <v>184</v>
      </c>
      <c r="E97" s="82" t="s">
        <v>175</v>
      </c>
      <c r="F97" s="84" t="s">
        <v>168</v>
      </c>
    </row>
    <row r="98" spans="2:6" ht="22.5">
      <c r="B98" s="85" t="s">
        <v>169</v>
      </c>
      <c r="C98" s="78">
        <v>2267.7</v>
      </c>
      <c r="D98" s="118"/>
      <c r="E98" s="86"/>
      <c r="F98" s="86">
        <f>C98+D98-E98</f>
        <v>2267.7</v>
      </c>
    </row>
    <row r="99" spans="2:6" ht="22.5">
      <c r="B99" s="85" t="s">
        <v>170</v>
      </c>
      <c r="C99" s="78">
        <v>2243.46</v>
      </c>
      <c r="D99" s="118"/>
      <c r="E99" s="86"/>
      <c r="F99" s="86">
        <f>C99+D99-E99</f>
        <v>2243.46</v>
      </c>
    </row>
  </sheetData>
  <sheetProtection/>
  <mergeCells count="73"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</cp:lastModifiedBy>
  <cp:lastPrinted>2016-02-29T09:28:14Z</cp:lastPrinted>
  <dcterms:created xsi:type="dcterms:W3CDTF">1996-10-08T23:32:33Z</dcterms:created>
  <dcterms:modified xsi:type="dcterms:W3CDTF">2020-03-04T03:14:01Z</dcterms:modified>
  <cp:category/>
  <cp:version/>
  <cp:contentType/>
  <cp:contentStatus/>
</cp:coreProperties>
</file>