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<sst xmlns="http://schemas.openxmlformats.org/spreadsheetml/2006/main" count="290" uniqueCount="187">
  <si>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</si>
  <si>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</si>
  <si>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</si>
  <si>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</si>
  <si>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</si>
  <si>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</si>
  <si>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</si>
  <si>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</si>
  <si>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</si>
  <si>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</si>
  <si>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</si>
  <si>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</si>
  <si>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</si>
  <si>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</si>
  <si>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</si>
  <si>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</si>
  <si>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</si>
  <si>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</si>
  <si>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</si>
  <si>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</si>
  <si>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</si>
  <si>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</si>
  <si>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</si>
  <si>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</si>
  <si>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</si>
  <si>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</si>
  <si>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</si>
  <si>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</si>
  <si>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</si>
  <si>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</si>
  <si>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</si>
  <si>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</si>
  <si>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</si>
  <si>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</si>
  <si>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</si>
  <si>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</si>
  <si>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</si>
  <si>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</si>
  <si>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</si>
  <si>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</si>
  <si>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</si>
  <si>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</si>
  <si>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</si>
  <si>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</si>
  <si>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</si>
  <si>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</si>
  <si>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</si>
  <si>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</si>
  <si>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</si>
  <si>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</si>
  <si>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</si>
  <si>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</si>
  <si>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</si>
  <si>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</si>
  <si>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</si>
  <si>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</si>
  <si>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</si>
  <si>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</si>
  <si>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</si>
  <si>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</si>
  <si>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</si>
  <si>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</si>
  <si>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</si>
  <si>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</si>
  <si>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</si>
  <si>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</si>
  <si>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</si>
  <si>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</si>
  <si>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</si>
  <si>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</si>
  <si>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</si>
  <si>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</si>
  <si>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</si>
  <si>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</si>
  <si>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</si>
  <si>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</si>
  <si>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</si>
  <si>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</si>
  <si>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</si>
  <si>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</si>
  <si>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</si>
  <si>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</si>
  <si>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</si>
  <si>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</si>
  <si>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</si>
  <si>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</si>
  <si>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</si>
  <si>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</si>
  <si>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</si>
  <si>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</si>
  <si>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</si>
  <si>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</si>
  <si>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</si>
  <si>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</si>
  <si>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</si>
  <si>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</si>
  <si>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</si>
  <si>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</si>
  <si>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</si>
  <si>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</si>
  <si>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</si>
  <si>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</si>
  <si>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</si>
  <si>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</si>
  <si>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</si>
  <si>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</si>
  <si>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</si>
  <si>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</si>
  <si>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</si>
  <si>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</si>
  <si>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</si>
  <si>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</si>
  <si>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</si>
  <si>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</si>
  <si>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</si>
  <si>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</si>
  <si>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</si>
  <si>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</si>
  <si>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</si>
  <si>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</si>
  <si>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</si>
  <si>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</si>
  <si>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</si>
  <si>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</si>
  <si>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</si>
  <si>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</si>
  <si>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</si>
  <si>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</si>
  <si>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</si>
  <si>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</si>
  <si>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</si>
  <si>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</si>
  <si>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</si>
  <si>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</si>
  <si>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</si>
  <si>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</si>
  <si>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</si>
  <si>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</si>
  <si>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</si>
  <si>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</si>
  <si>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</si>
  <si>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</si>
  <si>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</si>
  <si>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</si>
  <si>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</si>
  <si>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</si>
  <si>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</si>
  <si>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</si>
  <si>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</si>
  <si>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</si>
  <si>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</si>
  <si>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</si>
  <si>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</si>
  <si>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</si>
  <si>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</si>
  <si>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</si>
  <si>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</si>
  <si>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</si>
  <si>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</si>
  <si>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</si>
  <si>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</si>
  <si>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</si>
  <si>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</si>
  <si>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</si>
  <si>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</si>
  <si>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</si>
  <si>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</si>
  <si>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</si>
  <si>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</si>
  <si>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</si>
  <si>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</si>
  <si>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</si>
  <si>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</si>
  <si>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</si>
  <si>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</si>
  <si>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</si>
  <si>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</si>
  <si>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</si>
  <si>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</si>
  <si>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</si>
  <si>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</si>
  <si>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</si>
  <si>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</si>
  <si>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</si>
  <si>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1,4,8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</si>
  <si>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Железнодорожная, 17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</si>
  <si>
    <t>Оплачено за 2020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</si>
</sst>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10">
      <selection activeCell="D11" sqref="D11:F1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0" t="s">
        <v>185</v>
      </c>
      <c r="B1" s="170"/>
      <c r="C1" s="170"/>
      <c r="D1" s="170"/>
      <c r="E1" s="170"/>
      <c r="F1" s="170"/>
      <c r="G1" s="170"/>
      <c r="H1" s="170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0"/>
      <c r="E3" s="132"/>
      <c r="F3" s="18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1"/>
      <c r="E4" s="172"/>
      <c r="F4" s="173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74"/>
      <c r="E5" s="175"/>
      <c r="F5" s="176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77"/>
      <c r="E6" s="178"/>
      <c r="F6" s="179"/>
      <c r="G6" s="99">
        <v>44196</v>
      </c>
      <c r="H6" s="5"/>
    </row>
    <row r="7" spans="1:8" ht="38.25" customHeight="1" thickBot="1">
      <c r="A7" s="185" t="s">
        <v>13</v>
      </c>
      <c r="B7" s="141"/>
      <c r="C7" s="141"/>
      <c r="D7" s="186"/>
      <c r="E7" s="186"/>
      <c r="F7" s="186"/>
      <c r="G7" s="141"/>
      <c r="H7" s="142"/>
    </row>
    <row r="8" spans="1:8" ht="33" customHeight="1" thickBot="1">
      <c r="A8" s="35" t="s">
        <v>0</v>
      </c>
      <c r="B8" s="34" t="s">
        <v>1</v>
      </c>
      <c r="C8" s="36" t="s">
        <v>2</v>
      </c>
      <c r="D8" s="182" t="s">
        <v>3</v>
      </c>
      <c r="E8" s="183"/>
      <c r="F8" s="184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1" t="s">
        <v>15</v>
      </c>
      <c r="E9" s="132"/>
      <c r="F9" s="13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1" t="s">
        <v>18</v>
      </c>
      <c r="E10" s="132"/>
      <c r="F10" s="133"/>
      <c r="G10" s="57">
        <v>24632.43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1" t="s">
        <v>20</v>
      </c>
      <c r="E11" s="132"/>
      <c r="F11" s="133"/>
      <c r="G11" s="71">
        <v>113912.49</v>
      </c>
      <c r="H11" s="43"/>
      <c r="I11" t="s">
        <v>169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3" t="s">
        <v>23</v>
      </c>
      <c r="E12" s="144"/>
      <c r="F12" s="145"/>
      <c r="G12" s="72">
        <f>G13+G14+G20+G21+G22+G23</f>
        <v>78178.56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5" t="s">
        <v>26</v>
      </c>
      <c r="E13" s="126"/>
      <c r="F13" s="130"/>
      <c r="G13" s="59">
        <v>7935.36</v>
      </c>
      <c r="H13" s="5"/>
      <c r="L13" s="116">
        <f>G13+G14+G20+G21+G22+G23+G24-G32</f>
        <v>79084.8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5" t="s">
        <v>29</v>
      </c>
      <c r="E14" s="126"/>
      <c r="F14" s="130"/>
      <c r="G14" s="73">
        <v>16164.72</v>
      </c>
      <c r="H14" s="5"/>
    </row>
    <row r="15" spans="1:8" ht="26.25" customHeight="1" thickBot="1">
      <c r="A15" s="4"/>
      <c r="B15" s="6"/>
      <c r="C15" s="3" t="s">
        <v>16</v>
      </c>
      <c r="D15" s="125" t="s">
        <v>147</v>
      </c>
      <c r="E15" s="126"/>
      <c r="F15" s="130"/>
      <c r="G15" s="74">
        <v>13381.43</v>
      </c>
      <c r="H15" s="5"/>
    </row>
    <row r="16" spans="1:13" ht="13.5" customHeight="1" thickBot="1">
      <c r="A16" s="4"/>
      <c r="B16" s="6"/>
      <c r="C16" s="3" t="s">
        <v>16</v>
      </c>
      <c r="D16" s="125" t="s">
        <v>148</v>
      </c>
      <c r="E16" s="126"/>
      <c r="F16" s="130"/>
      <c r="G16" s="75">
        <v>23693.66</v>
      </c>
      <c r="H16" s="43"/>
      <c r="M16" s="116">
        <f>G14+G31-G15</f>
        <v>2783.289999999999</v>
      </c>
    </row>
    <row r="17" spans="1:8" ht="13.5" customHeight="1" thickBot="1">
      <c r="A17" s="4"/>
      <c r="B17" s="6"/>
      <c r="C17" s="3" t="s">
        <v>16</v>
      </c>
      <c r="D17" s="125" t="s">
        <v>149</v>
      </c>
      <c r="E17" s="126"/>
      <c r="F17" s="130"/>
      <c r="G17" s="59">
        <v>2123</v>
      </c>
      <c r="H17" s="5"/>
    </row>
    <row r="18" spans="1:8" ht="24.75" customHeight="1" thickBot="1">
      <c r="A18" s="4"/>
      <c r="B18" s="6"/>
      <c r="C18" s="3" t="s">
        <v>16</v>
      </c>
      <c r="D18" s="125" t="s">
        <v>18</v>
      </c>
      <c r="E18" s="126"/>
      <c r="F18" s="130"/>
      <c r="G18" s="13">
        <f>G10</f>
        <v>24632.43</v>
      </c>
      <c r="H18" s="41"/>
    </row>
    <row r="19" spans="1:8" ht="27" customHeight="1" thickBot="1">
      <c r="A19" s="4"/>
      <c r="B19" s="6"/>
      <c r="C19" s="3" t="s">
        <v>16</v>
      </c>
      <c r="D19" s="125" t="s">
        <v>55</v>
      </c>
      <c r="E19" s="126"/>
      <c r="F19" s="130"/>
      <c r="G19" s="61">
        <f>G18+G15-G17</f>
        <v>35890.86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59">
        <v>18859.2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31" t="s">
        <v>142</v>
      </c>
      <c r="E21" s="132"/>
      <c r="F21" s="133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31" t="s">
        <v>143</v>
      </c>
      <c r="E22" s="132"/>
      <c r="F22" s="133"/>
      <c r="G22" s="58">
        <v>4016.64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34" t="s">
        <v>144</v>
      </c>
      <c r="E23" s="135"/>
      <c r="F23" s="136"/>
      <c r="G23" s="58">
        <v>31202.64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4" t="s">
        <v>176</v>
      </c>
      <c r="E24" s="135"/>
      <c r="F24" s="136"/>
      <c r="G24" s="58">
        <v>906.24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1" t="s">
        <v>35</v>
      </c>
      <c r="E25" s="132"/>
      <c r="F25" s="133"/>
      <c r="G25" s="70">
        <f>G26+G33</f>
        <v>65105.34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3" t="s">
        <v>38</v>
      </c>
      <c r="E26" s="144"/>
      <c r="F26" s="145"/>
      <c r="G26" s="65">
        <v>65105.34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5" t="s">
        <v>41</v>
      </c>
      <c r="E27" s="126"/>
      <c r="F27" s="13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5" t="s">
        <v>44</v>
      </c>
      <c r="E28" s="126"/>
      <c r="F28" s="130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5" t="s">
        <v>47</v>
      </c>
      <c r="E29" s="126"/>
      <c r="F29" s="13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5"/>
      <c r="E30" s="126"/>
      <c r="F30" s="130"/>
      <c r="G30" s="89"/>
      <c r="H30" s="66"/>
      <c r="I30" s="63"/>
    </row>
    <row r="31" spans="1:9" ht="13.5" customHeight="1" thickBot="1">
      <c r="A31" s="4"/>
      <c r="B31" s="12"/>
      <c r="C31" s="3"/>
      <c r="D31" s="125" t="s">
        <v>160</v>
      </c>
      <c r="E31" s="126"/>
      <c r="F31" s="126"/>
      <c r="G31" s="68"/>
      <c r="H31" s="124"/>
      <c r="I31" s="63"/>
    </row>
    <row r="32" spans="1:9" ht="13.5" customHeight="1" thickBot="1">
      <c r="A32" s="4"/>
      <c r="B32" s="12"/>
      <c r="C32" s="3"/>
      <c r="D32" s="125" t="s">
        <v>180</v>
      </c>
      <c r="E32" s="126"/>
      <c r="F32" s="126"/>
      <c r="G32" s="68"/>
      <c r="H32" s="67"/>
      <c r="I32" s="63"/>
    </row>
    <row r="33" spans="1:10" ht="13.5" customHeight="1" thickBot="1">
      <c r="A33" s="4"/>
      <c r="B33" s="12"/>
      <c r="C33" s="3"/>
      <c r="D33" s="125" t="s">
        <v>161</v>
      </c>
      <c r="E33" s="126"/>
      <c r="F33" s="126"/>
      <c r="G33" s="68"/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25" t="s">
        <v>172</v>
      </c>
      <c r="E34" s="126"/>
      <c r="F34" s="147"/>
      <c r="G34" s="69"/>
      <c r="H34" s="67"/>
      <c r="I34" s="76"/>
    </row>
    <row r="35" spans="1:9" ht="13.5" customHeight="1" thickBot="1">
      <c r="A35" s="4"/>
      <c r="B35" s="12"/>
      <c r="C35" s="3"/>
      <c r="D35" s="125" t="s">
        <v>163</v>
      </c>
      <c r="E35" s="126"/>
      <c r="F35" s="126"/>
      <c r="G35" s="69"/>
      <c r="H35" s="67"/>
      <c r="I35" s="63"/>
    </row>
    <row r="36" spans="1:9" ht="13.5" customHeight="1" thickBot="1">
      <c r="A36" s="4"/>
      <c r="B36" s="12"/>
      <c r="C36" s="3"/>
      <c r="D36" s="125" t="s">
        <v>162</v>
      </c>
      <c r="E36" s="126"/>
      <c r="F36" s="126"/>
      <c r="G36" s="95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25" t="s">
        <v>181</v>
      </c>
      <c r="E37" s="126"/>
      <c r="F37" s="126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5" t="s">
        <v>51</v>
      </c>
      <c r="E38" s="126"/>
      <c r="F38" s="130"/>
      <c r="G38" s="60">
        <f>G25+G40</f>
        <v>100996.2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5" t="s">
        <v>53</v>
      </c>
      <c r="E39" s="126"/>
      <c r="F39" s="130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25" t="s">
        <v>55</v>
      </c>
      <c r="E40" s="126"/>
      <c r="F40" s="130"/>
      <c r="G40" s="61">
        <f>G19</f>
        <v>35890.86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25" t="s">
        <v>57</v>
      </c>
      <c r="E41" s="126"/>
      <c r="F41" s="130"/>
      <c r="G41" s="44">
        <f>G11+G12+G31-G25</f>
        <v>126985.70999999999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41"/>
      <c r="G42" s="140"/>
      <c r="H42" s="142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3.3</v>
      </c>
      <c r="F44" s="64" t="s">
        <v>133</v>
      </c>
      <c r="G44" s="54">
        <v>3848006622</v>
      </c>
      <c r="H44" s="55">
        <f>G17</f>
        <v>2123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3848006622</v>
      </c>
      <c r="H45" s="55">
        <f>G13</f>
        <v>7935.36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18859.2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4016.64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31202.64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50"/>
      <c r="G49" s="130"/>
      <c r="H49" s="55">
        <f>SUM(H44:H48)</f>
        <v>64136.840000000004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6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48" t="s">
        <v>136</v>
      </c>
      <c r="E51" s="149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48" t="s">
        <v>69</v>
      </c>
      <c r="E52" s="149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48" t="s">
        <v>70</v>
      </c>
      <c r="E53" s="149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48" t="s">
        <v>72</v>
      </c>
      <c r="E54" s="149"/>
      <c r="F54" s="103">
        <v>0</v>
      </c>
      <c r="G54" s="101"/>
      <c r="H54" s="104"/>
    </row>
    <row r="55" spans="1:8" ht="18.75" customHeight="1" thickBot="1">
      <c r="A55" s="187" t="s">
        <v>73</v>
      </c>
      <c r="B55" s="188"/>
      <c r="C55" s="188"/>
      <c r="D55" s="188"/>
      <c r="E55" s="188"/>
      <c r="F55" s="188"/>
      <c r="G55" s="188"/>
      <c r="H55" s="189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7" t="s">
        <v>15</v>
      </c>
      <c r="E56" s="138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7" t="s">
        <v>18</v>
      </c>
      <c r="E57" s="138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7" t="s">
        <v>20</v>
      </c>
      <c r="E58" s="138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7" t="s">
        <v>53</v>
      </c>
      <c r="E59" s="138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7" t="s">
        <v>55</v>
      </c>
      <c r="E60" s="138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0" t="s">
        <v>57</v>
      </c>
      <c r="E61" s="191"/>
      <c r="F61" s="51">
        <f>D68+E68+F68+G68+H68</f>
        <v>2516.5699999999997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26.138123924268502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14578.8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12062.23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2516.5699999999997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14578.8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6" t="s">
        <v>138</v>
      </c>
      <c r="E71" s="197"/>
      <c r="F71" s="197"/>
      <c r="G71" s="197"/>
      <c r="H71" s="19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2" t="s">
        <v>138</v>
      </c>
      <c r="E72" s="193"/>
      <c r="F72" s="193"/>
      <c r="G72" s="193"/>
      <c r="H72" s="194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6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27"/>
      <c r="F75" s="128"/>
      <c r="G75" s="129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27"/>
      <c r="F76" s="128"/>
      <c r="G76" s="129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27"/>
      <c r="F77" s="128"/>
      <c r="G77" s="129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67"/>
      <c r="F78" s="168"/>
      <c r="G78" s="169"/>
      <c r="H78" s="94"/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6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57" t="s">
        <v>184</v>
      </c>
      <c r="F80" s="158"/>
      <c r="G80" s="159"/>
      <c r="H80" s="113">
        <v>3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0"/>
      <c r="F81" s="161"/>
      <c r="G81" s="162"/>
      <c r="H81" s="114"/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64" t="s">
        <v>153</v>
      </c>
      <c r="F82" s="165"/>
      <c r="G82" s="165"/>
      <c r="H82" s="166"/>
    </row>
    <row r="83" ht="12.75">
      <c r="A83" s="1"/>
    </row>
    <row r="84" ht="12.75">
      <c r="A84" s="1"/>
    </row>
    <row r="85" spans="1:8" ht="38.25" customHeight="1">
      <c r="A85" s="163" t="s">
        <v>158</v>
      </c>
      <c r="B85" s="163"/>
      <c r="C85" s="163"/>
      <c r="D85" s="163"/>
      <c r="E85" s="163"/>
      <c r="F85" s="163"/>
      <c r="G85" s="163"/>
      <c r="H85" s="16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4" t="s">
        <v>114</v>
      </c>
      <c r="D88" s="155"/>
      <c r="E88" s="156"/>
    </row>
    <row r="89" spans="1:5" ht="18.75" customHeight="1" thickBot="1">
      <c r="A89" s="25">
        <v>2</v>
      </c>
      <c r="B89" s="4" t="s">
        <v>115</v>
      </c>
      <c r="C89" s="154" t="s">
        <v>116</v>
      </c>
      <c r="D89" s="155"/>
      <c r="E89" s="156"/>
    </row>
    <row r="90" spans="1:5" ht="16.5" customHeight="1" thickBot="1">
      <c r="A90" s="25">
        <v>3</v>
      </c>
      <c r="B90" s="4" t="s">
        <v>117</v>
      </c>
      <c r="C90" s="154" t="s">
        <v>118</v>
      </c>
      <c r="D90" s="155"/>
      <c r="E90" s="156"/>
    </row>
    <row r="91" spans="1:5" ht="13.5" thickBot="1">
      <c r="A91" s="25">
        <v>4</v>
      </c>
      <c r="B91" s="4" t="s">
        <v>16</v>
      </c>
      <c r="C91" s="154" t="s">
        <v>119</v>
      </c>
      <c r="D91" s="155"/>
      <c r="E91" s="156"/>
    </row>
    <row r="92" spans="1:5" ht="24" customHeight="1" thickBot="1">
      <c r="A92" s="25">
        <v>5</v>
      </c>
      <c r="B92" s="4" t="s">
        <v>85</v>
      </c>
      <c r="C92" s="154" t="s">
        <v>120</v>
      </c>
      <c r="D92" s="155"/>
      <c r="E92" s="156"/>
    </row>
    <row r="93" spans="1:5" ht="21" customHeight="1" thickBot="1">
      <c r="A93" s="26">
        <v>6</v>
      </c>
      <c r="B93" s="27" t="s">
        <v>121</v>
      </c>
      <c r="C93" s="154" t="s">
        <v>122</v>
      </c>
      <c r="D93" s="155"/>
      <c r="E93" s="156"/>
    </row>
    <row r="95" spans="2:3" ht="15">
      <c r="B95" s="195" t="s">
        <v>164</v>
      </c>
      <c r="C95" s="195"/>
    </row>
    <row r="96" spans="2:6" ht="60">
      <c r="B96" s="80" t="s">
        <v>165</v>
      </c>
      <c r="C96" s="81" t="s">
        <v>174</v>
      </c>
      <c r="D96" s="83" t="s">
        <v>186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1871.92</v>
      </c>
      <c r="D97" s="118"/>
      <c r="E97" s="86"/>
      <c r="F97" s="86">
        <f>C97+D97-E97</f>
        <v>1871.92</v>
      </c>
    </row>
    <row r="98" spans="2:6" ht="22.5">
      <c r="B98" s="85" t="s">
        <v>168</v>
      </c>
      <c r="C98" s="78">
        <v>1481.98</v>
      </c>
      <c r="D98" s="118"/>
      <c r="E98" s="86"/>
      <c r="F98" s="86">
        <f>C98+D98-E98</f>
        <v>1481.98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</cp:lastModifiedBy>
  <cp:lastPrinted>2016-02-29T09:28:14Z</cp:lastPrinted>
  <dcterms:created xsi:type="dcterms:W3CDTF">1996-10-08T23:32:33Z</dcterms:created>
  <dcterms:modified xsi:type="dcterms:W3CDTF">2021-02-22T04:45:08Z</dcterms:modified>
  <cp:category/>
  <cp:version/>
  <cp:contentType/>
  <cp:contentStatus/>
</cp:coreProperties>
</file>