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<sst xmlns="http://schemas.openxmlformats.org/spreadsheetml/2006/main" count="289" uniqueCount="187">
  <si>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</si>
  <si>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</si>
  <si>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</si>
  <si>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</si>
  <si>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</si>
  <si>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</si>
  <si>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</si>
  <si>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</si>
  <si>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</si>
  <si>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</si>
  <si>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</si>
  <si>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</si>
  <si>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</si>
  <si>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</si>
  <si>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</si>
  <si>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</si>
  <si>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</si>
  <si>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</si>
  <si>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</si>
  <si>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</si>
  <si>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</si>
  <si>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</si>
  <si>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</si>
  <si>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</si>
  <si>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</si>
  <si>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</si>
  <si>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</si>
  <si>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</si>
  <si>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</si>
  <si>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</si>
  <si>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</si>
  <si>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</si>
  <si>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</si>
  <si>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</si>
  <si>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</si>
  <si>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</si>
  <si>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</si>
  <si>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</si>
  <si>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</si>
  <si>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</si>
  <si>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</si>
  <si>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</si>
  <si>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</si>
  <si>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</si>
  <si>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</si>
  <si>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</si>
  <si>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</si>
  <si>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</si>
  <si>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</si>
  <si>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</si>
  <si>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</si>
  <si>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</si>
  <si>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</si>
  <si>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</si>
  <si>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</si>
  <si>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</si>
  <si>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</si>
  <si>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</si>
  <si>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</si>
  <si>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</si>
  <si>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</si>
  <si>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</si>
  <si>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</si>
  <si>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</si>
  <si>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</si>
  <si>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</si>
  <si>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</si>
  <si>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</si>
  <si>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</si>
  <si>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</si>
  <si>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</si>
  <si>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</si>
  <si>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</si>
  <si>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</si>
  <si>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</si>
  <si>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</si>
  <si>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</si>
  <si>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</si>
  <si>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</si>
  <si>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</si>
  <si>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</si>
  <si>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</si>
  <si>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</si>
  <si>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</si>
  <si>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</si>
  <si>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</si>
  <si>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</si>
  <si>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</si>
  <si>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</si>
  <si>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</si>
  <si>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</si>
  <si>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</si>
  <si>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</si>
  <si>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</si>
  <si>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</si>
  <si>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</si>
  <si>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</si>
  <si>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</si>
  <si>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</si>
  <si>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</si>
  <si>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</si>
  <si>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</si>
  <si>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</si>
  <si>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</si>
  <si>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</si>
  <si>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</si>
  <si>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</si>
  <si>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</si>
  <si>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</si>
  <si>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</si>
  <si>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</si>
  <si>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</si>
  <si>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</si>
  <si>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</si>
  <si>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</si>
  <si>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</si>
  <si>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</si>
  <si>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</si>
  <si>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</si>
  <si>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</si>
  <si>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</si>
  <si>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</si>
  <si>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</si>
  <si>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</si>
  <si>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</si>
  <si>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</si>
  <si>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</si>
  <si>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</si>
  <si>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</si>
  <si>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</si>
  <si>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</si>
  <si>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</si>
  <si>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</si>
  <si>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</si>
  <si>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</si>
  <si>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</si>
  <si>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</si>
  <si>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</si>
  <si>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</si>
  <si>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</si>
  <si>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</si>
  <si>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</si>
  <si>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</si>
  <si>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</si>
  <si>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</si>
  <si>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</si>
  <si>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</si>
  <si>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</si>
  <si>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</si>
  <si>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</si>
  <si>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</si>
  <si>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</si>
  <si>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</si>
  <si>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</si>
  <si>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</si>
  <si>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</si>
  <si>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</si>
  <si>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</si>
  <si>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</si>
  <si>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</si>
  <si>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</si>
  <si>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</si>
  <si>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</si>
  <si>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</si>
  <si>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</si>
  <si>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</si>
  <si>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</si>
  <si>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</si>
  <si>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</si>
  <si>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</si>
  <si>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</si>
  <si>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</si>
  <si>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</si>
  <si>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</si>
  <si>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</si>
  <si>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</si>
  <si>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</si>
  <si>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</si>
  <si>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</si>
  <si>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</si>
  <si>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</si>
  <si>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юр.лицами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</si>
  <si>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</si>
  <si>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</si>
  <si>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</si>
  <si>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ЖЕЛЕЗНОДОРОЖНАЯ, д. 20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</si>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</sst>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/>
    </xf>
    <xf numFmtId="0" fontId="0" fillId="0" borderId="32" xfId="0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8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1" t="s">
        <v>185</v>
      </c>
      <c r="B1" s="141"/>
      <c r="C1" s="141"/>
      <c r="D1" s="141"/>
      <c r="E1" s="141"/>
      <c r="F1" s="141"/>
      <c r="G1" s="141"/>
      <c r="H1" s="141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51"/>
      <c r="E3" s="152"/>
      <c r="F3" s="15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2"/>
      <c r="E4" s="143"/>
      <c r="F4" s="144"/>
      <c r="G4" s="99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45"/>
      <c r="E5" s="146"/>
      <c r="F5" s="147"/>
      <c r="G5" s="100">
        <v>44197</v>
      </c>
      <c r="H5" s="32"/>
    </row>
    <row r="6" spans="1:8" ht="26.25" thickBot="1">
      <c r="A6" s="4" t="s">
        <v>11</v>
      </c>
      <c r="B6" s="4" t="s">
        <v>12</v>
      </c>
      <c r="C6" s="3"/>
      <c r="D6" s="148"/>
      <c r="E6" s="149"/>
      <c r="F6" s="150"/>
      <c r="G6" s="101">
        <v>44561</v>
      </c>
      <c r="H6" s="5"/>
    </row>
    <row r="7" spans="1:8" ht="38.25" customHeight="1" thickBot="1">
      <c r="A7" s="126" t="s">
        <v>13</v>
      </c>
      <c r="B7" s="127"/>
      <c r="C7" s="127"/>
      <c r="D7" s="128"/>
      <c r="E7" s="128"/>
      <c r="F7" s="128"/>
      <c r="G7" s="127"/>
      <c r="H7" s="129"/>
    </row>
    <row r="8" spans="1:8" ht="33" customHeight="1" thickBot="1">
      <c r="A8" s="36" t="s">
        <v>0</v>
      </c>
      <c r="B8" s="35" t="s">
        <v>1</v>
      </c>
      <c r="C8" s="37" t="s">
        <v>2</v>
      </c>
      <c r="D8" s="154" t="s">
        <v>3</v>
      </c>
      <c r="E8" s="155"/>
      <c r="F8" s="156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0" t="s">
        <v>15</v>
      </c>
      <c r="E9" s="152"/>
      <c r="F9" s="17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0" t="s">
        <v>18</v>
      </c>
      <c r="E10" s="152"/>
      <c r="F10" s="171"/>
      <c r="G10" s="57">
        <v>36955.07</v>
      </c>
      <c r="H10" s="42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0" t="s">
        <v>20</v>
      </c>
      <c r="E11" s="152"/>
      <c r="F11" s="171"/>
      <c r="G11" s="72">
        <v>43298.09</v>
      </c>
      <c r="H11" s="44"/>
      <c r="I11" t="s">
        <v>169</v>
      </c>
    </row>
    <row r="12" spans="1:8" ht="51.75" customHeight="1" thickBot="1">
      <c r="A12" s="4" t="s">
        <v>21</v>
      </c>
      <c r="B12" s="63" t="s">
        <v>22</v>
      </c>
      <c r="C12" s="3" t="s">
        <v>16</v>
      </c>
      <c r="D12" s="172" t="s">
        <v>23</v>
      </c>
      <c r="E12" s="173"/>
      <c r="F12" s="174"/>
      <c r="G12" s="73">
        <f>G13+G14+G20+G21+G22+G23+G31</f>
        <v>38999.759999999995</v>
      </c>
      <c r="H12" s="98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9">
        <v>6085.68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4">
        <v>6448.2</v>
      </c>
      <c r="H14" s="5"/>
    </row>
    <row r="15" spans="1:8" ht="26.25" customHeight="1" thickBot="1">
      <c r="A15" s="4"/>
      <c r="B15" s="6"/>
      <c r="C15" s="3" t="s">
        <v>16</v>
      </c>
      <c r="D15" s="132" t="s">
        <v>146</v>
      </c>
      <c r="E15" s="133"/>
      <c r="F15" s="137"/>
      <c r="G15" s="75">
        <v>4367.87</v>
      </c>
      <c r="H15" s="5"/>
    </row>
    <row r="16" spans="1:8" ht="13.5" customHeight="1" thickBot="1">
      <c r="A16" s="4"/>
      <c r="B16" s="6"/>
      <c r="C16" s="3" t="s">
        <v>16</v>
      </c>
      <c r="D16" s="132" t="s">
        <v>147</v>
      </c>
      <c r="E16" s="133"/>
      <c r="F16" s="137"/>
      <c r="G16" s="76">
        <v>9567.79</v>
      </c>
      <c r="H16" s="45"/>
    </row>
    <row r="17" spans="1:8" ht="13.5" customHeight="1" thickBot="1">
      <c r="A17" s="4"/>
      <c r="B17" s="6"/>
      <c r="C17" s="3" t="s">
        <v>16</v>
      </c>
      <c r="D17" s="132" t="s">
        <v>148</v>
      </c>
      <c r="E17" s="133"/>
      <c r="F17" s="137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36955.07</v>
      </c>
      <c r="H18" s="42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2">
        <f>G18+G15-G17</f>
        <v>41322.94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79" t="s">
        <v>32</v>
      </c>
      <c r="E20" s="180"/>
      <c r="F20" s="181"/>
      <c r="G20" s="59">
        <v>9970.08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70" t="s">
        <v>141</v>
      </c>
      <c r="E21" s="152"/>
      <c r="F21" s="171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70" t="s">
        <v>142</v>
      </c>
      <c r="E22" s="152"/>
      <c r="F22" s="171"/>
      <c r="G22" s="58">
        <v>0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76" t="s">
        <v>143</v>
      </c>
      <c r="E23" s="177"/>
      <c r="F23" s="178"/>
      <c r="G23" s="58">
        <v>16495.8</v>
      </c>
      <c r="H23" s="5"/>
    </row>
    <row r="24" spans="1:8" ht="35.25" customHeight="1" thickBot="1">
      <c r="A24" s="4" t="s">
        <v>42</v>
      </c>
      <c r="B24" s="30" t="s">
        <v>175</v>
      </c>
      <c r="C24" s="3" t="s">
        <v>16</v>
      </c>
      <c r="D24" s="176" t="s">
        <v>176</v>
      </c>
      <c r="E24" s="177"/>
      <c r="F24" s="178"/>
      <c r="G24" s="58">
        <v>0</v>
      </c>
      <c r="H24" s="5"/>
    </row>
    <row r="25" spans="1:8" ht="26.25" customHeight="1" thickBot="1">
      <c r="A25" s="4" t="s">
        <v>45</v>
      </c>
      <c r="B25" s="63" t="s">
        <v>34</v>
      </c>
      <c r="C25" s="3" t="s">
        <v>16</v>
      </c>
      <c r="D25" s="170" t="s">
        <v>35</v>
      </c>
      <c r="E25" s="152"/>
      <c r="F25" s="171"/>
      <c r="G25" s="71">
        <f>G26+G33</f>
        <v>31450.36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72" t="s">
        <v>38</v>
      </c>
      <c r="E26" s="173"/>
      <c r="F26" s="174"/>
      <c r="G26" s="66">
        <v>31450.36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102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8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91"/>
      <c r="H30" s="67"/>
      <c r="I30" s="64"/>
    </row>
    <row r="31" spans="1:9" ht="13.5" customHeight="1" thickBot="1">
      <c r="A31" s="4"/>
      <c r="B31" s="12"/>
      <c r="C31" s="3"/>
      <c r="D31" s="132" t="s">
        <v>159</v>
      </c>
      <c r="E31" s="133"/>
      <c r="F31" s="133"/>
      <c r="G31" s="69">
        <v>0</v>
      </c>
      <c r="H31" s="68"/>
      <c r="I31" s="64"/>
    </row>
    <row r="32" spans="1:9" ht="13.5" customHeight="1" thickBot="1">
      <c r="A32" s="4"/>
      <c r="B32" s="12"/>
      <c r="C32" s="3"/>
      <c r="D32" s="132" t="s">
        <v>180</v>
      </c>
      <c r="E32" s="133"/>
      <c r="F32" s="157"/>
      <c r="G32" s="69">
        <v>0</v>
      </c>
      <c r="H32" s="68"/>
      <c r="I32" s="64"/>
    </row>
    <row r="33" spans="1:10" ht="13.5" customHeight="1" thickBot="1">
      <c r="A33" s="4"/>
      <c r="B33" s="12"/>
      <c r="C33" s="3"/>
      <c r="D33" s="132" t="s">
        <v>160</v>
      </c>
      <c r="E33" s="133"/>
      <c r="F33" s="133"/>
      <c r="G33" s="69">
        <v>0</v>
      </c>
      <c r="H33" s="68"/>
      <c r="I33" s="77"/>
      <c r="J33" t="s">
        <v>158</v>
      </c>
    </row>
    <row r="34" spans="1:9" ht="13.5" customHeight="1" thickBot="1">
      <c r="A34" s="4"/>
      <c r="B34" s="12"/>
      <c r="C34" s="3"/>
      <c r="D34" s="132" t="s">
        <v>172</v>
      </c>
      <c r="E34" s="133"/>
      <c r="F34" s="157"/>
      <c r="G34" s="70">
        <v>0</v>
      </c>
      <c r="H34" s="68"/>
      <c r="I34" s="77"/>
    </row>
    <row r="35" spans="1:9" ht="13.5" customHeight="1" thickBot="1">
      <c r="A35" s="4"/>
      <c r="B35" s="12"/>
      <c r="C35" s="3"/>
      <c r="D35" s="132" t="s">
        <v>162</v>
      </c>
      <c r="E35" s="133"/>
      <c r="F35" s="133"/>
      <c r="G35" s="70">
        <v>0</v>
      </c>
      <c r="H35" s="68"/>
      <c r="I35" s="64"/>
    </row>
    <row r="36" spans="1:9" ht="17.25" customHeight="1" thickBot="1">
      <c r="A36" s="4"/>
      <c r="B36" s="12"/>
      <c r="C36" s="3"/>
      <c r="D36" s="132" t="s">
        <v>161</v>
      </c>
      <c r="E36" s="133"/>
      <c r="F36" s="133"/>
      <c r="G36" s="97">
        <f>G35+G31-G33</f>
        <v>0</v>
      </c>
      <c r="H36" s="68"/>
      <c r="I36" s="64"/>
    </row>
    <row r="37" spans="1:9" ht="20.25" customHeight="1" thickBot="1">
      <c r="A37" s="4"/>
      <c r="B37" s="12"/>
      <c r="C37" s="3"/>
      <c r="D37" s="195" t="s">
        <v>181</v>
      </c>
      <c r="E37" s="196"/>
      <c r="F37" s="196"/>
      <c r="G37" s="118">
        <v>0</v>
      </c>
      <c r="H37" s="68"/>
      <c r="I37" s="64"/>
    </row>
    <row r="38" spans="1:8" ht="35.25" customHeight="1" thickBot="1">
      <c r="A38" s="4" t="s">
        <v>59</v>
      </c>
      <c r="B38" s="63" t="s">
        <v>51</v>
      </c>
      <c r="C38" s="3" t="s">
        <v>16</v>
      </c>
      <c r="D38" s="132" t="s">
        <v>51</v>
      </c>
      <c r="E38" s="133"/>
      <c r="F38" s="137"/>
      <c r="G38" s="60">
        <f>G25+G40</f>
        <v>72773.3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8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2" t="s">
        <v>55</v>
      </c>
      <c r="E40" s="133"/>
      <c r="F40" s="137"/>
      <c r="G40" s="62">
        <f>G19</f>
        <v>41322.94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2" t="s">
        <v>57</v>
      </c>
      <c r="E41" s="133"/>
      <c r="F41" s="137"/>
      <c r="G41" s="45">
        <f>G11+G12+G31-G25</f>
        <v>50847.48999999999</v>
      </c>
      <c r="H41" s="45"/>
    </row>
    <row r="42" spans="1:8" ht="38.25" customHeight="1" thickBot="1">
      <c r="A42" s="130" t="s">
        <v>58</v>
      </c>
      <c r="B42" s="131"/>
      <c r="C42" s="131"/>
      <c r="D42" s="131"/>
      <c r="E42" s="131"/>
      <c r="F42" s="127"/>
      <c r="G42" s="131"/>
      <c r="H42" s="12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2.49</v>
      </c>
      <c r="F44" s="65" t="s">
        <v>133</v>
      </c>
      <c r="G44" s="55">
        <v>3848006622</v>
      </c>
      <c r="H44" s="56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89">
        <v>2.35</v>
      </c>
      <c r="F45" s="65" t="s">
        <v>133</v>
      </c>
      <c r="G45" s="55">
        <v>3848006622</v>
      </c>
      <c r="H45" s="56">
        <f>G13</f>
        <v>6085.68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5" t="s">
        <v>133</v>
      </c>
      <c r="G46" s="55">
        <v>3848000155</v>
      </c>
      <c r="H46" s="56">
        <f>G20</f>
        <v>9970.08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/>
      <c r="F47" s="54"/>
      <c r="G47" s="55"/>
      <c r="H47" s="56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4" t="s">
        <v>184</v>
      </c>
      <c r="G48" s="55">
        <v>3810086643</v>
      </c>
      <c r="H48" s="56">
        <f>G23</f>
        <v>16495.8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75"/>
      <c r="G49" s="137"/>
      <c r="H49" s="56">
        <f>SUM(H44:H48)</f>
        <v>32551.559999999998</v>
      </c>
    </row>
    <row r="50" spans="1:8" ht="19.5" customHeight="1" thickBot="1">
      <c r="A50" s="130" t="s">
        <v>64</v>
      </c>
      <c r="B50" s="131"/>
      <c r="C50" s="131"/>
      <c r="D50" s="131"/>
      <c r="E50" s="131"/>
      <c r="F50" s="131"/>
      <c r="G50" s="131"/>
      <c r="H50" s="166"/>
    </row>
    <row r="51" spans="1:8" ht="47.25" customHeight="1" thickBot="1">
      <c r="A51" s="103" t="s">
        <v>65</v>
      </c>
      <c r="B51" s="103" t="s">
        <v>66</v>
      </c>
      <c r="C51" s="104" t="s">
        <v>67</v>
      </c>
      <c r="D51" s="124" t="s">
        <v>135</v>
      </c>
      <c r="E51" s="125"/>
      <c r="F51" s="105">
        <v>0</v>
      </c>
      <c r="G51" s="103"/>
      <c r="H51" s="106"/>
    </row>
    <row r="52" spans="1:8" ht="45.75" customHeight="1" thickBot="1">
      <c r="A52" s="103" t="s">
        <v>68</v>
      </c>
      <c r="B52" s="103" t="s">
        <v>69</v>
      </c>
      <c r="C52" s="104" t="s">
        <v>67</v>
      </c>
      <c r="D52" s="124" t="s">
        <v>69</v>
      </c>
      <c r="E52" s="125"/>
      <c r="F52" s="105">
        <v>0</v>
      </c>
      <c r="G52" s="103"/>
      <c r="H52" s="106"/>
    </row>
    <row r="53" spans="1:8" ht="41.25" customHeight="1" thickBot="1">
      <c r="A53" s="103" t="s">
        <v>177</v>
      </c>
      <c r="B53" s="103" t="s">
        <v>70</v>
      </c>
      <c r="C53" s="104" t="s">
        <v>67</v>
      </c>
      <c r="D53" s="124" t="s">
        <v>70</v>
      </c>
      <c r="E53" s="125"/>
      <c r="F53" s="105">
        <v>0</v>
      </c>
      <c r="G53" s="103"/>
      <c r="H53" s="106"/>
    </row>
    <row r="54" spans="1:8" ht="37.5" customHeight="1" thickBot="1">
      <c r="A54" s="103" t="s">
        <v>71</v>
      </c>
      <c r="B54" s="103" t="s">
        <v>72</v>
      </c>
      <c r="C54" s="104" t="s">
        <v>16</v>
      </c>
      <c r="D54" s="124" t="s">
        <v>72</v>
      </c>
      <c r="E54" s="125"/>
      <c r="F54" s="105">
        <v>0</v>
      </c>
      <c r="G54" s="103"/>
      <c r="H54" s="106"/>
    </row>
    <row r="55" spans="1:8" ht="18.75" customHeight="1" thickBot="1">
      <c r="A55" s="134" t="s">
        <v>73</v>
      </c>
      <c r="B55" s="135"/>
      <c r="C55" s="135"/>
      <c r="D55" s="135"/>
      <c r="E55" s="135"/>
      <c r="F55" s="135"/>
      <c r="G55" s="135"/>
      <c r="H55" s="136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22" t="s">
        <v>15</v>
      </c>
      <c r="E56" s="123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22" t="s">
        <v>18</v>
      </c>
      <c r="E57" s="123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22" t="s">
        <v>20</v>
      </c>
      <c r="E58" s="123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22" t="s">
        <v>53</v>
      </c>
      <c r="E59" s="123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22" t="s">
        <v>55</v>
      </c>
      <c r="E60" s="123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58" t="s">
        <v>57</v>
      </c>
      <c r="E61" s="159"/>
      <c r="F61" s="52">
        <f>D68+E68+F68+G68+H68</f>
        <v>2274.5099999999993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61"/>
      <c r="F63" s="20"/>
      <c r="G63" s="22"/>
      <c r="H63" s="112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3"/>
      <c r="F64" s="3"/>
      <c r="G64" s="3"/>
      <c r="H64" s="107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0">
        <f>D66/499.66</f>
        <v>14.634591522235118</v>
      </c>
      <c r="E65" s="92"/>
      <c r="F65" s="80"/>
      <c r="G65" s="81"/>
      <c r="H65" s="108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90">
        <v>7312.32</v>
      </c>
      <c r="E66" s="90"/>
      <c r="F66" s="90"/>
      <c r="G66" s="119"/>
      <c r="H66" s="109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90">
        <v>5037.81</v>
      </c>
      <c r="E67" s="90"/>
      <c r="F67" s="90"/>
      <c r="G67" s="110"/>
      <c r="H67" s="110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0">
        <f>D66-D67</f>
        <v>2274.5099999999993</v>
      </c>
      <c r="E68" s="90"/>
      <c r="F68" s="90"/>
      <c r="G68" s="110"/>
      <c r="H68" s="110"/>
    </row>
    <row r="69" spans="1:8" ht="63" customHeight="1" thickBot="1">
      <c r="A69" s="4" t="s">
        <v>92</v>
      </c>
      <c r="B69" s="4" t="s">
        <v>93</v>
      </c>
      <c r="C69" s="3" t="s">
        <v>16</v>
      </c>
      <c r="D69" s="91">
        <f>D66</f>
        <v>7312.32</v>
      </c>
      <c r="E69" s="91"/>
      <c r="F69" s="93"/>
      <c r="G69" s="93"/>
      <c r="H69" s="93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>
        <f>E69-E66</f>
        <v>0</v>
      </c>
      <c r="F70" s="39"/>
      <c r="G70" s="39"/>
      <c r="H70" s="111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60" t="s">
        <v>137</v>
      </c>
      <c r="E71" s="161"/>
      <c r="F71" s="161"/>
      <c r="G71" s="161"/>
      <c r="H71" s="162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63" t="s">
        <v>137</v>
      </c>
      <c r="E72" s="164"/>
      <c r="F72" s="164"/>
      <c r="G72" s="164"/>
      <c r="H72" s="16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30" t="s">
        <v>100</v>
      </c>
      <c r="B74" s="131"/>
      <c r="C74" s="131"/>
      <c r="D74" s="131"/>
      <c r="E74" s="131"/>
      <c r="F74" s="131"/>
      <c r="G74" s="131"/>
      <c r="H74" s="166"/>
    </row>
    <row r="75" spans="1:8" ht="45" customHeight="1" thickBot="1">
      <c r="A75" s="4" t="s">
        <v>102</v>
      </c>
      <c r="B75" s="94" t="s">
        <v>66</v>
      </c>
      <c r="C75" s="95" t="s">
        <v>67</v>
      </c>
      <c r="D75" s="94" t="s">
        <v>66</v>
      </c>
      <c r="E75" s="186" t="s">
        <v>168</v>
      </c>
      <c r="F75" s="187"/>
      <c r="G75" s="188"/>
      <c r="H75" s="96">
        <v>6</v>
      </c>
    </row>
    <row r="76" spans="1:8" ht="45" customHeight="1" thickBot="1">
      <c r="A76" s="4" t="s">
        <v>103</v>
      </c>
      <c r="B76" s="94" t="s">
        <v>69</v>
      </c>
      <c r="C76" s="95" t="s">
        <v>67</v>
      </c>
      <c r="D76" s="94" t="s">
        <v>69</v>
      </c>
      <c r="E76" s="186"/>
      <c r="F76" s="187"/>
      <c r="G76" s="188"/>
      <c r="H76" s="96">
        <v>6</v>
      </c>
    </row>
    <row r="77" spans="1:8" ht="66.75" customHeight="1" thickBot="1">
      <c r="A77" s="4" t="s">
        <v>105</v>
      </c>
      <c r="B77" s="94" t="s">
        <v>70</v>
      </c>
      <c r="C77" s="95" t="s">
        <v>104</v>
      </c>
      <c r="D77" s="94" t="s">
        <v>70</v>
      </c>
      <c r="E77" s="186"/>
      <c r="F77" s="187"/>
      <c r="G77" s="188"/>
      <c r="H77" s="96">
        <v>0</v>
      </c>
    </row>
    <row r="78" spans="1:8" ht="46.5" customHeight="1" thickBot="1">
      <c r="A78" s="4" t="s">
        <v>107</v>
      </c>
      <c r="B78" s="94" t="s">
        <v>72</v>
      </c>
      <c r="C78" s="95" t="s">
        <v>16</v>
      </c>
      <c r="D78" s="94" t="s">
        <v>72</v>
      </c>
      <c r="E78" s="189"/>
      <c r="F78" s="190"/>
      <c r="G78" s="191"/>
      <c r="H78" s="96">
        <v>-2179.44</v>
      </c>
    </row>
    <row r="79" spans="1:8" ht="25.5" customHeight="1" thickBot="1">
      <c r="A79" s="130" t="s">
        <v>106</v>
      </c>
      <c r="B79" s="131"/>
      <c r="C79" s="131"/>
      <c r="D79" s="131"/>
      <c r="E79" s="131"/>
      <c r="F79" s="131"/>
      <c r="G79" s="131"/>
      <c r="H79" s="166"/>
    </row>
    <row r="80" spans="1:8" ht="54.75" customHeight="1" thickBot="1">
      <c r="A80" s="4" t="s">
        <v>109</v>
      </c>
      <c r="B80" s="113" t="s">
        <v>108</v>
      </c>
      <c r="C80" s="114" t="s">
        <v>67</v>
      </c>
      <c r="D80" s="113" t="s">
        <v>108</v>
      </c>
      <c r="E80" s="192">
        <v>6</v>
      </c>
      <c r="F80" s="193"/>
      <c r="G80" s="194"/>
      <c r="H80" s="115">
        <v>1</v>
      </c>
    </row>
    <row r="81" spans="1:8" ht="26.25" thickBot="1">
      <c r="A81" s="4" t="s">
        <v>111</v>
      </c>
      <c r="B81" s="113" t="s">
        <v>110</v>
      </c>
      <c r="C81" s="114" t="s">
        <v>67</v>
      </c>
      <c r="D81" s="113" t="s">
        <v>110</v>
      </c>
      <c r="E81" s="167">
        <v>1</v>
      </c>
      <c r="F81" s="168"/>
      <c r="G81" s="169"/>
      <c r="H81" s="116">
        <v>0</v>
      </c>
    </row>
    <row r="82" spans="1:8" ht="59.25" customHeight="1" thickBot="1">
      <c r="A82" s="4" t="s">
        <v>178</v>
      </c>
      <c r="B82" s="113" t="s">
        <v>112</v>
      </c>
      <c r="C82" s="114" t="s">
        <v>16</v>
      </c>
      <c r="D82" s="117" t="s">
        <v>112</v>
      </c>
      <c r="E82" s="183" t="s">
        <v>152</v>
      </c>
      <c r="F82" s="184"/>
      <c r="G82" s="184"/>
      <c r="H82" s="185"/>
    </row>
    <row r="83" ht="12.75">
      <c r="A83" s="1"/>
    </row>
    <row r="84" ht="12.75">
      <c r="A84" s="1"/>
    </row>
    <row r="85" spans="1:8" ht="38.25" customHeight="1">
      <c r="A85" s="182" t="s">
        <v>157</v>
      </c>
      <c r="B85" s="182"/>
      <c r="C85" s="182"/>
      <c r="D85" s="182"/>
      <c r="E85" s="182"/>
      <c r="F85" s="182"/>
      <c r="G85" s="182"/>
      <c r="H85" s="18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8" t="s">
        <v>114</v>
      </c>
      <c r="D88" s="139"/>
      <c r="E88" s="140"/>
    </row>
    <row r="89" spans="1:5" ht="18.75" customHeight="1" thickBot="1">
      <c r="A89" s="26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6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6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6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7">
        <v>6</v>
      </c>
      <c r="B93" s="28" t="s">
        <v>121</v>
      </c>
      <c r="C93" s="138" t="s">
        <v>122</v>
      </c>
      <c r="D93" s="139"/>
      <c r="E93" s="140"/>
    </row>
    <row r="95" spans="2:3" ht="15">
      <c r="B95" s="121" t="s">
        <v>163</v>
      </c>
      <c r="C95" s="121"/>
    </row>
    <row r="96" spans="2:6" ht="60">
      <c r="B96" s="82" t="s">
        <v>164</v>
      </c>
      <c r="C96" s="83" t="s">
        <v>174</v>
      </c>
      <c r="D96" s="85" t="s">
        <v>186</v>
      </c>
      <c r="E96" s="84" t="s">
        <v>173</v>
      </c>
      <c r="F96" s="86" t="s">
        <v>165</v>
      </c>
    </row>
    <row r="97" spans="2:6" ht="22.5">
      <c r="B97" s="87" t="s">
        <v>166</v>
      </c>
      <c r="C97" s="79">
        <v>2512.21</v>
      </c>
      <c r="D97" s="120"/>
      <c r="E97" s="88"/>
      <c r="F97" s="88">
        <f>C97+D97-E97</f>
        <v>2512.21</v>
      </c>
    </row>
    <row r="98" spans="2:6" ht="22.5">
      <c r="B98" s="87" t="s">
        <v>167</v>
      </c>
      <c r="C98" s="79">
        <v>0</v>
      </c>
      <c r="D98" s="120"/>
      <c r="E98" s="88"/>
      <c r="F98" s="88">
        <f>C98+D98-E98</f>
        <v>0</v>
      </c>
    </row>
  </sheetData>
  <sheetProtection/>
  <mergeCells count="73">
    <mergeCell ref="D59:E59"/>
    <mergeCell ref="E75:G75"/>
    <mergeCell ref="D37:F37"/>
    <mergeCell ref="D21:F21"/>
    <mergeCell ref="D15:F15"/>
    <mergeCell ref="D16:F16"/>
    <mergeCell ref="D57:E57"/>
    <mergeCell ref="D18:F18"/>
    <mergeCell ref="D19:F19"/>
    <mergeCell ref="D22:F22"/>
    <mergeCell ref="A85:H85"/>
    <mergeCell ref="E82:H82"/>
    <mergeCell ref="E76:G76"/>
    <mergeCell ref="E77:G77"/>
    <mergeCell ref="E78:G78"/>
    <mergeCell ref="E80:G80"/>
    <mergeCell ref="D23:F23"/>
    <mergeCell ref="D10:F10"/>
    <mergeCell ref="D11:F11"/>
    <mergeCell ref="D12:F12"/>
    <mergeCell ref="D13:F13"/>
    <mergeCell ref="D14:F14"/>
    <mergeCell ref="D20:F20"/>
    <mergeCell ref="D52:E52"/>
    <mergeCell ref="D41:F41"/>
    <mergeCell ref="A50:H50"/>
    <mergeCell ref="D34:F34"/>
    <mergeCell ref="D60:E60"/>
    <mergeCell ref="D9:F9"/>
    <mergeCell ref="D29:F29"/>
    <mergeCell ref="D30:F30"/>
    <mergeCell ref="D24:F24"/>
    <mergeCell ref="D17:F17"/>
    <mergeCell ref="D40:F40"/>
    <mergeCell ref="D56:E56"/>
    <mergeCell ref="D25:F25"/>
    <mergeCell ref="D26:F26"/>
    <mergeCell ref="D53:E53"/>
    <mergeCell ref="D51:E51"/>
    <mergeCell ref="F49:G49"/>
    <mergeCell ref="D38:F38"/>
    <mergeCell ref="D35:F35"/>
    <mergeCell ref="D28:F28"/>
    <mergeCell ref="C93:E93"/>
    <mergeCell ref="D71:H71"/>
    <mergeCell ref="D72:H72"/>
    <mergeCell ref="C88:E88"/>
    <mergeCell ref="C89:E89"/>
    <mergeCell ref="C90:E90"/>
    <mergeCell ref="C91:E91"/>
    <mergeCell ref="A74:H74"/>
    <mergeCell ref="A79:H79"/>
    <mergeCell ref="E81:G81"/>
    <mergeCell ref="C92:E92"/>
    <mergeCell ref="A1:H1"/>
    <mergeCell ref="D4:F4"/>
    <mergeCell ref="D5:F5"/>
    <mergeCell ref="D6:F6"/>
    <mergeCell ref="D3:F3"/>
    <mergeCell ref="D8:F8"/>
    <mergeCell ref="D32:F32"/>
    <mergeCell ref="D27:F27"/>
    <mergeCell ref="D61:E61"/>
    <mergeCell ref="B95:C95"/>
    <mergeCell ref="D58:E58"/>
    <mergeCell ref="D54:E54"/>
    <mergeCell ref="A7:H7"/>
    <mergeCell ref="A42:H42"/>
    <mergeCell ref="D31:F31"/>
    <mergeCell ref="D36:F36"/>
    <mergeCell ref="D33:F33"/>
    <mergeCell ref="A55:H55"/>
    <mergeCell ref="D39:F3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7" r:id="rId1"/>
  <rowBreaks count="2" manualBreakCount="2">
    <brk id="40" max="7" man="1"/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2022-03-01T02:50:57Z</dcterms:modified>
  <cp:category/>
  <cp:version/>
  <cp:contentType/>
  <cp:contentStatus/>
</cp:coreProperties>
</file>