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'Лист3'!$A$1:$M$33</definedName>
  </definedNames>
  <calcPr fullCalcOnLoad="1"/>
</workbook>
</file>

<file path=xl/sharedStrings.xml><?xml version="1.0" encoding="utf-8"?>
<sst xmlns="http://schemas.openxmlformats.org/spreadsheetml/2006/main" count="107" uniqueCount="66">
  <si>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</si>
  <si>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</si>
  <si>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</si>
  <si>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</si>
  <si>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</si>
  <si>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</si>
  <si>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</si>
  <si>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</si>
  <si>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</si>
  <si>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</si>
  <si>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</si>
  <si>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</si>
  <si>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</si>
  <si>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</si>
  <si>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</si>
  <si>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</si>
  <si>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</si>
  <si>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</si>
  <si>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</si>
  <si>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</si>
  <si>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</si>
  <si>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</si>
  <si>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</si>
  <si>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</si>
  <si>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</si>
  <si>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</si>
  <si>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</si>
  <si>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</si>
  <si>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</si>
  <si>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</si>
  <si>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</si>
  <si>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</si>
  <si>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</si>
  <si>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</si>
  <si>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</si>
  <si>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</si>
  <si>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</si>
  <si>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</si>
  <si>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</si>
  <si>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</si>
  <si>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</si>
  <si>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</si>
  <si>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</si>
  <si>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</si>
  <si>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</si>
  <si>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</si>
  <si>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</si>
  <si>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</si>
  <si>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</si>
  <si>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ремонт кровли</t>
  </si>
  <si>
    <t>план 2014</t>
  </si>
  <si>
    <t>1 А</t>
  </si>
  <si>
    <t>погашение дебиторской задолженности</t>
  </si>
  <si>
    <t>2 под</t>
  </si>
  <si>
    <t>Ремонт чердачного люка</t>
  </si>
  <si>
    <t>выполнено</t>
  </si>
  <si>
    <t>17 Ж/3</t>
  </si>
  <si>
    <t xml:space="preserve">Ленина </t>
  </si>
  <si>
    <t>17, 18</t>
  </si>
  <si>
    <t>калькул.</t>
  </si>
  <si>
    <t>очистка подвала от быт мусора</t>
  </si>
  <si>
    <t>7 чел/</t>
  </si>
  <si>
    <t>Ремонт слуховых окон</t>
  </si>
  <si>
    <t>Отмостка</t>
  </si>
  <si>
    <t>77 м2</t>
  </si>
  <si>
    <t>таблички на подъезды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</si>
</sst>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4" fontId="9" fillId="0" borderId="7" xfId="0" applyNumberFormat="1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/>
    </xf>
    <xf numFmtId="0" fontId="9" fillId="0" borderId="8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4" fontId="9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2" t="s">
        <v>0</v>
      </c>
      <c r="E1" s="73"/>
      <c r="F1" s="73"/>
      <c r="G1" s="3"/>
      <c r="H1" s="4"/>
      <c r="I1" s="4"/>
    </row>
    <row r="2" spans="2:9" ht="12.75">
      <c r="B2" s="2"/>
      <c r="D2" s="74" t="s">
        <v>1</v>
      </c>
      <c r="E2" s="75"/>
      <c r="F2" s="75"/>
      <c r="G2" s="5"/>
      <c r="H2" s="4"/>
      <c r="I2" s="4"/>
    </row>
    <row r="3" spans="1:4" ht="18.75" customHeight="1">
      <c r="A3" s="4"/>
      <c r="B3" s="6" t="s">
        <v>2</v>
      </c>
      <c r="C3" s="7" t="s">
        <v>51</v>
      </c>
      <c r="D3" s="8"/>
    </row>
    <row r="4" spans="2:4" ht="15" customHeight="1">
      <c r="B4" s="9" t="s">
        <v>3</v>
      </c>
      <c r="C4" s="10">
        <v>1997.3</v>
      </c>
      <c r="D4" s="11" t="s">
        <v>4</v>
      </c>
    </row>
    <row r="5" spans="2:4" ht="15.75" customHeight="1">
      <c r="B5" s="9" t="s">
        <v>5</v>
      </c>
      <c r="C5" s="10">
        <v>1804.13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6" t="s">
        <v>9</v>
      </c>
      <c r="E8" s="7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70">
        <v>28507.74</v>
      </c>
      <c r="E9" s="71"/>
      <c r="F9" s="23">
        <f>32467.67+673.63</f>
        <v>33141.299999999996</v>
      </c>
      <c r="G9" s="8">
        <v>0</v>
      </c>
      <c r="H9" s="8">
        <f>D9-F9</f>
        <v>-4633.559999999994</v>
      </c>
    </row>
    <row r="10" spans="1:8" ht="18" customHeight="1">
      <c r="A10" s="20"/>
      <c r="B10" s="21" t="s">
        <v>15</v>
      </c>
      <c r="C10" s="22" t="s">
        <v>14</v>
      </c>
      <c r="D10" s="70">
        <v>45314.55</v>
      </c>
      <c r="E10" s="71"/>
      <c r="F10" s="23">
        <f>41352.4+1070.66</f>
        <v>42423.060000000005</v>
      </c>
      <c r="G10" s="8">
        <f>D10-F10</f>
        <v>2891.489999999998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28507.74</v>
      </c>
      <c r="E14" s="22">
        <f>D14</f>
        <v>28507.74</v>
      </c>
      <c r="F14" s="22">
        <f>F9</f>
        <v>33141.299999999996</v>
      </c>
      <c r="G14" s="34" t="s">
        <v>52</v>
      </c>
    </row>
    <row r="15" spans="1:14" ht="22.5">
      <c r="A15" s="30"/>
      <c r="B15" s="33" t="s">
        <v>23</v>
      </c>
      <c r="C15" s="22" t="s">
        <v>14</v>
      </c>
      <c r="D15" s="22">
        <v>49966.94</v>
      </c>
      <c r="E15" s="22">
        <f>D15</f>
        <v>49966.94</v>
      </c>
      <c r="F15" s="22">
        <f>43034.76+1166.14</f>
        <v>44200.9</v>
      </c>
      <c r="G15" s="35" t="s">
        <v>22</v>
      </c>
      <c r="N15" s="1">
        <f>F15*100/D15</f>
        <v>88.46028994371078</v>
      </c>
    </row>
    <row r="16" spans="1:14" ht="25.5">
      <c r="A16" s="30"/>
      <c r="B16" s="33" t="s">
        <v>24</v>
      </c>
      <c r="C16" s="22" t="s">
        <v>14</v>
      </c>
      <c r="D16" s="22">
        <v>89173.03</v>
      </c>
      <c r="E16" s="22">
        <f>D16</f>
        <v>89173.03</v>
      </c>
      <c r="F16" s="22">
        <f>77070.19+2072.12</f>
        <v>79142.31</v>
      </c>
      <c r="G16" s="35" t="s">
        <v>22</v>
      </c>
      <c r="N16" s="1">
        <f>F16*100/D16</f>
        <v>88.75139714328424</v>
      </c>
    </row>
    <row r="17" spans="1:14" ht="22.5">
      <c r="A17" s="30"/>
      <c r="B17" s="33" t="s">
        <v>25</v>
      </c>
      <c r="C17" s="22" t="s">
        <v>14</v>
      </c>
      <c r="D17" s="22">
        <v>14861.2</v>
      </c>
      <c r="E17" s="22">
        <f>D17</f>
        <v>14861.2</v>
      </c>
      <c r="F17" s="22">
        <f>11593.34+346.92</f>
        <v>11940.26</v>
      </c>
      <c r="G17" s="35" t="s">
        <v>22</v>
      </c>
      <c r="N17" s="1">
        <f>F17*100/D17</f>
        <v>80.34519419696929</v>
      </c>
    </row>
    <row r="18" spans="1:14" ht="25.5">
      <c r="A18" s="30"/>
      <c r="B18" s="33" t="s">
        <v>26</v>
      </c>
      <c r="C18" s="22" t="s">
        <v>14</v>
      </c>
      <c r="D18" s="22">
        <v>28558.08</v>
      </c>
      <c r="E18" s="22">
        <f>D18</f>
        <v>28558.08</v>
      </c>
      <c r="F18" s="22">
        <f>20714.38+779.05</f>
        <v>21493.43</v>
      </c>
      <c r="G18" s="35" t="s">
        <v>22</v>
      </c>
      <c r="N18" s="1">
        <f>F18*100/D18</f>
        <v>75.26216748464883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35156.700000000004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45314.55</v>
      </c>
      <c r="E22" s="36"/>
      <c r="F22" s="40">
        <f>H33</f>
        <v>7266.360000000001</v>
      </c>
      <c r="G22" s="36">
        <f>D22-F22</f>
        <v>38048.19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35156.700000000004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6" customFormat="1" ht="33.75">
      <c r="A26" s="55"/>
      <c r="B26" s="55" t="s">
        <v>47</v>
      </c>
      <c r="C26" s="55" t="s">
        <v>48</v>
      </c>
      <c r="D26" s="55" t="s">
        <v>51</v>
      </c>
      <c r="E26" s="55" t="s">
        <v>53</v>
      </c>
      <c r="F26" s="55" t="s">
        <v>54</v>
      </c>
      <c r="G26" s="55"/>
      <c r="H26" s="55">
        <v>3033</v>
      </c>
      <c r="I26" s="55">
        <v>828</v>
      </c>
      <c r="J26" s="57">
        <v>41364</v>
      </c>
      <c r="K26" s="55" t="s">
        <v>55</v>
      </c>
      <c r="L26" s="69">
        <v>41364</v>
      </c>
      <c r="M26" s="58"/>
    </row>
    <row r="27" spans="1:13" s="56" customFormat="1" ht="22.5">
      <c r="A27" s="55" t="s">
        <v>56</v>
      </c>
      <c r="B27" s="55" t="s">
        <v>47</v>
      </c>
      <c r="C27" s="55" t="s">
        <v>48</v>
      </c>
      <c r="D27" s="55" t="s">
        <v>51</v>
      </c>
      <c r="E27" s="55">
        <v>7</v>
      </c>
      <c r="F27" s="55" t="s">
        <v>49</v>
      </c>
      <c r="G27" s="55"/>
      <c r="H27" s="55">
        <v>1368.52</v>
      </c>
      <c r="I27" s="55">
        <v>333.4</v>
      </c>
      <c r="J27" s="57">
        <v>41453</v>
      </c>
      <c r="K27" s="55" t="s">
        <v>55</v>
      </c>
      <c r="L27" s="69">
        <v>41453</v>
      </c>
      <c r="M27" s="58"/>
    </row>
    <row r="28" spans="1:13" s="56" customFormat="1" ht="11.25">
      <c r="A28" s="55">
        <v>46</v>
      </c>
      <c r="B28" s="55" t="s">
        <v>47</v>
      </c>
      <c r="C28" s="55" t="s">
        <v>57</v>
      </c>
      <c r="D28" s="55" t="s">
        <v>51</v>
      </c>
      <c r="E28" s="55" t="s">
        <v>58</v>
      </c>
      <c r="F28" s="55" t="s">
        <v>49</v>
      </c>
      <c r="G28" s="55"/>
      <c r="H28" s="55">
        <v>2410</v>
      </c>
      <c r="I28" s="55">
        <v>577</v>
      </c>
      <c r="J28" s="57">
        <v>41456</v>
      </c>
      <c r="K28" s="55" t="s">
        <v>55</v>
      </c>
      <c r="L28" s="69">
        <v>41456</v>
      </c>
      <c r="M28" s="58"/>
    </row>
    <row r="29" spans="1:13" s="59" customFormat="1" ht="22.5">
      <c r="A29" s="60" t="s">
        <v>59</v>
      </c>
      <c r="B29" s="60" t="s">
        <v>47</v>
      </c>
      <c r="C29" s="61" t="s">
        <v>48</v>
      </c>
      <c r="D29" s="62" t="s">
        <v>51</v>
      </c>
      <c r="E29" s="62">
        <v>7</v>
      </c>
      <c r="F29" s="61" t="s">
        <v>60</v>
      </c>
      <c r="G29" s="61" t="s">
        <v>61</v>
      </c>
      <c r="H29" s="60">
        <v>454.84</v>
      </c>
      <c r="I29" s="60"/>
      <c r="J29" s="63">
        <v>41638</v>
      </c>
      <c r="K29" s="64" t="s">
        <v>55</v>
      </c>
      <c r="L29" s="65">
        <v>41614</v>
      </c>
      <c r="M29" s="66"/>
    </row>
    <row r="30" spans="1:13" ht="22.5">
      <c r="A30" s="8"/>
      <c r="B30" s="8" t="s">
        <v>47</v>
      </c>
      <c r="C30" s="8" t="s">
        <v>48</v>
      </c>
      <c r="D30" s="8" t="s">
        <v>51</v>
      </c>
      <c r="E30" s="8"/>
      <c r="F30" s="35" t="s">
        <v>62</v>
      </c>
      <c r="G30" s="67">
        <v>4</v>
      </c>
      <c r="H30" s="8"/>
      <c r="I30" s="8"/>
      <c r="J30" s="8" t="s">
        <v>50</v>
      </c>
      <c r="K30" s="8"/>
      <c r="L30" s="8"/>
      <c r="M30" s="8"/>
    </row>
    <row r="31" spans="1:13" ht="12.75">
      <c r="A31" s="8"/>
      <c r="B31" s="8" t="s">
        <v>47</v>
      </c>
      <c r="C31" s="8" t="s">
        <v>48</v>
      </c>
      <c r="D31" s="8" t="s">
        <v>51</v>
      </c>
      <c r="E31" s="8"/>
      <c r="F31" s="35" t="s">
        <v>63</v>
      </c>
      <c r="G31" s="68" t="s">
        <v>64</v>
      </c>
      <c r="H31" s="8"/>
      <c r="I31" s="8"/>
      <c r="J31" s="8" t="s">
        <v>50</v>
      </c>
      <c r="K31" s="8"/>
      <c r="L31" s="8"/>
      <c r="M31" s="8"/>
    </row>
    <row r="32" spans="1:13" ht="22.5">
      <c r="A32" s="8"/>
      <c r="B32" s="8" t="s">
        <v>47</v>
      </c>
      <c r="C32" s="8" t="s">
        <v>48</v>
      </c>
      <c r="D32" s="8" t="s">
        <v>51</v>
      </c>
      <c r="E32" s="8"/>
      <c r="F32" s="35" t="s">
        <v>65</v>
      </c>
      <c r="G32" s="67">
        <v>4</v>
      </c>
      <c r="H32" s="8"/>
      <c r="I32" s="8"/>
      <c r="J32" s="8" t="s">
        <v>50</v>
      </c>
      <c r="K32" s="8"/>
      <c r="L32" s="8"/>
      <c r="M32" s="8"/>
    </row>
    <row r="33" ht="12.75">
      <c r="H33" s="1">
        <f>SUM(H26:H29)</f>
        <v>7266.360000000001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2014-04-15T07:07:39Z</dcterms:modified>
  <cp:category/>
  <cp:version/>
  <cp:contentType/>
  <cp:contentStatus/>
</cp:coreProperties>
</file>