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<sst xmlns="http://schemas.openxmlformats.org/spreadsheetml/2006/main" count="291" uniqueCount="187">
  <si>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</si>
  <si>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</si>
  <si>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</si>
  <si>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</si>
  <si>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</si>
  <si>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</si>
  <si>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</si>
  <si>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</si>
  <si>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</si>
  <si>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</si>
  <si>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</si>
  <si>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</si>
  <si>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</si>
  <si>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</si>
  <si>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</si>
  <si>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</si>
  <si>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</si>
  <si>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</si>
  <si>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</si>
  <si>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</si>
  <si>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</si>
  <si>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</si>
  <si>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</si>
  <si>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</si>
  <si>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</si>
  <si>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</si>
  <si>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</si>
  <si>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</si>
  <si>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</si>
  <si>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</si>
  <si>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</si>
  <si>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</si>
  <si>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</si>
  <si>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</si>
  <si>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</si>
  <si>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</si>
  <si>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</si>
  <si>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</si>
  <si>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</si>
  <si>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</si>
  <si>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</si>
  <si>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</si>
  <si>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</si>
  <si>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</si>
  <si>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</si>
  <si>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</si>
  <si>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</si>
  <si>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</si>
  <si>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</si>
  <si>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</si>
  <si>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</si>
  <si>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</si>
  <si>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</si>
  <si>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</si>
  <si>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</si>
  <si>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</si>
  <si>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</si>
  <si>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</si>
  <si>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</si>
  <si>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</si>
  <si>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</si>
  <si>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</si>
  <si>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</si>
  <si>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</si>
  <si>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</si>
  <si>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</si>
  <si>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</si>
  <si>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</si>
  <si>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</si>
  <si>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</si>
  <si>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</si>
  <si>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</si>
  <si>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</si>
  <si>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</si>
  <si>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</si>
  <si>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</si>
  <si>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</si>
  <si>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</si>
  <si>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</si>
  <si>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</si>
  <si>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</si>
  <si>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</si>
  <si>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</si>
  <si>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</si>
  <si>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</si>
  <si>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</si>
  <si>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</si>
  <si>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</si>
  <si>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</si>
  <si>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</si>
  <si>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</si>
  <si>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</si>
  <si>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</si>
  <si>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</si>
  <si>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</si>
  <si>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</si>
  <si>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</si>
  <si>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</si>
  <si>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</si>
  <si>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</si>
  <si>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</si>
  <si>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</si>
  <si>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</si>
  <si>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</si>
  <si>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</si>
  <si>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</si>
  <si>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</si>
  <si>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</si>
  <si>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</si>
  <si>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</si>
  <si>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</si>
  <si>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</si>
  <si>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</si>
  <si>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</si>
  <si>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</si>
  <si>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</si>
  <si>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</si>
  <si>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</si>
  <si>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</si>
  <si>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</si>
  <si>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</si>
  <si>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</si>
  <si>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</si>
  <si>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</si>
  <si>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</si>
  <si>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</si>
  <si>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</si>
  <si>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</si>
  <si>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</si>
  <si>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</si>
  <si>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</si>
  <si>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</si>
  <si>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</si>
  <si>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</si>
  <si>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</si>
  <si>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</si>
  <si>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</si>
  <si>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</si>
  <si>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</si>
  <si>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</si>
  <si>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</si>
  <si>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</si>
  <si>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</si>
  <si>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</si>
  <si>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</si>
  <si>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</si>
  <si>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</si>
  <si>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</si>
  <si>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</si>
  <si>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</si>
  <si>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</si>
  <si>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</si>
  <si>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</si>
  <si>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</si>
  <si>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</si>
  <si>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</si>
  <si>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</si>
  <si>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</si>
  <si>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</si>
  <si>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</si>
  <si>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</si>
  <si>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</si>
  <si>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</si>
  <si>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</si>
  <si>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</si>
  <si>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</si>
  <si>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</si>
  <si>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</si>
  <si>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</si>
  <si>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</si>
  <si>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</si>
  <si>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</si>
  <si>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</si>
  <si>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</si>
  <si>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</si>
  <si>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</si>
  <si>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</si>
  <si>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</si>
  <si>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</si>
  <si>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</si>
  <si>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</si>
  <si>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</si>
  <si>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</si>
  <si>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9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2021год</t>
    </r>
  </si>
  <si>
    <t>Оплачено за 2021 год</t>
  </si>
  <si>
    <t>ООО "Инженерные сети"</t>
  </si>
  <si>
    <t>3,4,7,16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</si>
</sst>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0" sqref="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183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44561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-68096.9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68219.18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114488.88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34962.6</v>
      </c>
      <c r="H13" s="5"/>
      <c r="L13" s="115">
        <f>G13+G14+G20+G21+G22+G23+G24-G32</f>
        <v>115938.42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12861.96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4">
        <v>19691.63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5">
        <v>1831.14</v>
      </c>
      <c r="H16" s="43"/>
      <c r="M16" s="115">
        <f>G14+G31-G15</f>
        <v>-6829.670000000002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9">
        <v>3899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-68096.9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-52304.26999999999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23248.32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8">
        <v>4951.32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8">
        <v>38464.68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8">
        <v>1449.54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184425.97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184425.97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132121.7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-52304.26999999999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-1717.9100000000035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3899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5.79</v>
      </c>
      <c r="F45" s="64" t="s">
        <v>133</v>
      </c>
      <c r="G45" s="54">
        <v>3837002062</v>
      </c>
      <c r="H45" s="55">
        <f>G13</f>
        <v>34962.6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23248.32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3848006622</v>
      </c>
      <c r="H47" s="55">
        <f>G22</f>
        <v>4951.32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3848006622</v>
      </c>
      <c r="H48" s="55">
        <f>G23</f>
        <v>38464.68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105525.91999999998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135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-4323.959999999999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20"/>
      <c r="F63" s="119"/>
      <c r="G63" s="121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2"/>
      <c r="F64" s="122"/>
      <c r="G64" s="122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34.12480486730977</v>
      </c>
      <c r="E65" s="123"/>
      <c r="F65" s="123"/>
      <c r="G65" s="124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1">
        <v>17050.8</v>
      </c>
      <c r="E66" s="125"/>
      <c r="F66" s="125"/>
      <c r="G66" s="126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1">
        <v>21374.76</v>
      </c>
      <c r="E67" s="125"/>
      <c r="F67" s="125"/>
      <c r="G67" s="12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-4323.959999999999</v>
      </c>
      <c r="E68" s="125"/>
      <c r="F68" s="125"/>
      <c r="G68" s="12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2">
        <f>D66</f>
        <v>17050.8</v>
      </c>
      <c r="E69" s="128"/>
      <c r="F69" s="129"/>
      <c r="G69" s="129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30"/>
      <c r="F70" s="130"/>
      <c r="G70" s="130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/>
      <c r="F75" s="142"/>
      <c r="G75" s="143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 t="s">
        <v>186</v>
      </c>
      <c r="F80" s="187"/>
      <c r="G80" s="188"/>
      <c r="H80" s="112">
        <v>4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 t="s">
        <v>186</v>
      </c>
      <c r="F81" s="190"/>
      <c r="G81" s="191"/>
      <c r="H81" s="113">
        <v>4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15570.78</v>
      </c>
      <c r="D97" s="117">
        <v>3375.65</v>
      </c>
      <c r="E97" s="118"/>
      <c r="F97" s="85">
        <f>C97+D97-E97</f>
        <v>18946.43</v>
      </c>
    </row>
    <row r="98" spans="2:6" ht="22.5">
      <c r="B98" s="84" t="s">
        <v>167</v>
      </c>
      <c r="C98" s="78">
        <v>1623.05</v>
      </c>
      <c r="D98" s="117"/>
      <c r="E98" s="118"/>
      <c r="F98" s="85">
        <f>C98+D98-E98</f>
        <v>1623.05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2022-03-16T06:42:15Z</dcterms:modified>
  <cp:category/>
  <cp:version/>
  <cp:contentType/>
  <cp:contentStatus/>
</cp:coreProperties>
</file>