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<sst xmlns="http://schemas.openxmlformats.org/spreadsheetml/2006/main" count="289" uniqueCount="186">
  <si>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</si>
  <si>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</si>
  <si>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</si>
  <si>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</si>
  <si>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</si>
  <si>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</si>
  <si>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</si>
  <si>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</si>
  <si>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</si>
  <si>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</si>
  <si>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</si>
  <si>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</si>
  <si>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</si>
  <si>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</si>
  <si>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</si>
  <si>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</si>
  <si>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</si>
  <si>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</si>
  <si>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</si>
  <si>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</si>
  <si>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</si>
  <si>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</si>
  <si>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</si>
  <si>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</si>
  <si>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</si>
  <si>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</si>
  <si>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</si>
  <si>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</si>
  <si>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</si>
  <si>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</si>
  <si>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</si>
  <si>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</si>
  <si>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</si>
  <si>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</si>
  <si>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</si>
  <si>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</si>
  <si>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</si>
  <si>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</si>
  <si>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</si>
  <si>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</si>
  <si>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</si>
  <si>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</si>
  <si>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</si>
  <si>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</si>
  <si>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</si>
  <si>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</si>
  <si>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</si>
  <si>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</si>
  <si>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</si>
  <si>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</si>
  <si>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</si>
  <si>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</si>
  <si>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</si>
  <si>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</si>
  <si>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</si>
  <si>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</si>
  <si>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</si>
  <si>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</si>
  <si>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</si>
  <si>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</si>
  <si>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</si>
  <si>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</si>
  <si>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</si>
  <si>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</si>
  <si>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</si>
  <si>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</si>
  <si>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</si>
  <si>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</si>
  <si>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</si>
  <si>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</si>
  <si>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</si>
  <si>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</si>
  <si>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</si>
  <si>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</si>
  <si>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</si>
  <si>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</si>
  <si>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</si>
  <si>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</si>
  <si>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</si>
  <si>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</si>
  <si>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</si>
  <si>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</si>
  <si>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</si>
  <si>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</si>
  <si>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</si>
  <si>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</si>
  <si>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</si>
  <si>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</si>
  <si>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</si>
  <si>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</si>
  <si>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</si>
  <si>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</si>
  <si>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</si>
  <si>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</si>
  <si>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</si>
  <si>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</si>
  <si>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</si>
  <si>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</si>
  <si>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</si>
  <si>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</si>
  <si>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</si>
  <si>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</si>
  <si>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</si>
  <si>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</si>
  <si>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</si>
  <si>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</si>
  <si>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</si>
  <si>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</si>
  <si>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</si>
  <si>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</si>
  <si>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</si>
  <si>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</si>
  <si>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</si>
  <si>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</si>
  <si>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</si>
  <si>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</si>
  <si>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</si>
  <si>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</si>
  <si>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</si>
  <si>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</si>
  <si>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</si>
  <si>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</si>
  <si>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</si>
  <si>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</si>
  <si>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</si>
  <si>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</si>
  <si>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</si>
  <si>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</si>
  <si>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</si>
  <si>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</si>
  <si>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</si>
  <si>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</si>
  <si>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</si>
  <si>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</si>
  <si>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</si>
  <si>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</si>
  <si>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</si>
  <si>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</si>
  <si>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</si>
  <si>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</si>
  <si>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</si>
  <si>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</si>
  <si>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</si>
  <si>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</si>
  <si>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</si>
  <si>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</si>
  <si>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</si>
  <si>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</si>
  <si>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</si>
  <si>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</si>
  <si>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</si>
  <si>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</si>
  <si>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</si>
  <si>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</si>
  <si>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</si>
  <si>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</si>
  <si>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</si>
  <si>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</si>
  <si>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</si>
  <si>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</si>
  <si>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</si>
  <si>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</si>
  <si>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</si>
  <si>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</si>
  <si>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</si>
  <si>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</si>
  <si>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</si>
  <si>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</si>
  <si>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</si>
  <si>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</si>
  <si>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</si>
  <si>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</si>
  <si>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</si>
  <si>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</si>
  <si>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</si>
  <si>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</si>
  <si>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</si>
  <si>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</si>
  <si>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</si>
  <si>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</si>
  <si>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</si>
  <si>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</si>
  <si>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</si>
  <si>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</si>
  <si>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2020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</si>
  <si>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 за</t>
    </r>
    <r>
      <rPr>
        <b/>
        <sz val="12"/>
        <color indexed="10"/>
        <rFont val="Arial"/>
        <family val="2"/>
      </rPr>
      <t xml:space="preserve">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</si>
</sst>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5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4" t="s">
        <v>185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4"/>
      <c r="E3" s="132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98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99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100">
        <v>44196</v>
      </c>
      <c r="H6" s="5"/>
    </row>
    <row r="7" spans="1:8" ht="38.25" customHeight="1" thickBot="1">
      <c r="A7" s="189" t="s">
        <v>13</v>
      </c>
      <c r="B7" s="190"/>
      <c r="C7" s="190"/>
      <c r="D7" s="191"/>
      <c r="E7" s="191"/>
      <c r="F7" s="191"/>
      <c r="G7" s="190"/>
      <c r="H7" s="192"/>
    </row>
    <row r="8" spans="1:8" ht="33" customHeight="1" thickBot="1">
      <c r="A8" s="35" t="s">
        <v>0</v>
      </c>
      <c r="B8" s="34" t="s">
        <v>1</v>
      </c>
      <c r="C8" s="36" t="s">
        <v>2</v>
      </c>
      <c r="D8" s="186" t="s">
        <v>3</v>
      </c>
      <c r="E8" s="187"/>
      <c r="F8" s="188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1868.84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22727.86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49327.920000000006</v>
      </c>
      <c r="H12" s="97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0"/>
      <c r="G13" s="59">
        <v>22685.28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0"/>
      <c r="G14" s="73">
        <v>8345.4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0"/>
      <c r="G15" s="74">
        <v>10910.86</v>
      </c>
      <c r="H15" s="5"/>
    </row>
    <row r="16" spans="1:8" ht="13.5" customHeight="1" thickBot="1">
      <c r="A16" s="4"/>
      <c r="B16" s="6"/>
      <c r="C16" s="3" t="s">
        <v>16</v>
      </c>
      <c r="D16" s="128" t="s">
        <v>148</v>
      </c>
      <c r="E16" s="129"/>
      <c r="F16" s="130"/>
      <c r="G16" s="75">
        <v>3662.17</v>
      </c>
      <c r="H16" s="43"/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0"/>
      <c r="G17" s="59"/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0"/>
      <c r="G18" s="13">
        <f>G10</f>
        <v>1868.84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0"/>
      <c r="G19" s="61">
        <f>G18+G15-G17</f>
        <v>12779.7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9">
        <v>15084.48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3212.76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724.86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52202.74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52202.74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0"/>
      <c r="G28" s="101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0"/>
      <c r="G30" s="90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9" t="s">
        <v>180</v>
      </c>
      <c r="E32" s="140"/>
      <c r="F32" s="14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45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8" t="s">
        <v>163</v>
      </c>
      <c r="E35" s="129"/>
      <c r="F35" s="12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8" t="s">
        <v>162</v>
      </c>
      <c r="E36" s="129"/>
      <c r="F36" s="129"/>
      <c r="G36" s="96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8" t="s">
        <v>181</v>
      </c>
      <c r="E37" s="129"/>
      <c r="F37" s="129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0"/>
      <c r="G38" s="60">
        <f>G25+G40</f>
        <v>64982.44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0"/>
      <c r="G39" s="11">
        <v>0</v>
      </c>
      <c r="H39" s="97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0"/>
      <c r="G40" s="61">
        <f>G19</f>
        <v>12779.7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0"/>
      <c r="G41" s="44">
        <f>G11+G12+G31-G25</f>
        <v>19853.04</v>
      </c>
      <c r="H41" s="44"/>
    </row>
    <row r="42" spans="1:8" ht="38.25" customHeight="1" thickBot="1">
      <c r="A42" s="125" t="s">
        <v>58</v>
      </c>
      <c r="B42" s="126"/>
      <c r="C42" s="126"/>
      <c r="D42" s="126"/>
      <c r="E42" s="126"/>
      <c r="F42" s="190"/>
      <c r="G42" s="126"/>
      <c r="H42" s="19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3810334293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8">
        <v>5.13</v>
      </c>
      <c r="F45" s="64" t="s">
        <v>133</v>
      </c>
      <c r="G45" s="54">
        <v>3810334293</v>
      </c>
      <c r="H45" s="55">
        <f>G13</f>
        <v>22685.28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15084.48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3212.76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8"/>
      <c r="G49" s="130"/>
      <c r="H49" s="55">
        <f>SUM(H44:H48)</f>
        <v>40982.52</v>
      </c>
    </row>
    <row r="50" spans="1:8" ht="19.5" customHeight="1" thickBot="1">
      <c r="A50" s="125" t="s">
        <v>64</v>
      </c>
      <c r="B50" s="126"/>
      <c r="C50" s="126"/>
      <c r="D50" s="126"/>
      <c r="E50" s="126"/>
      <c r="F50" s="126"/>
      <c r="G50" s="126"/>
      <c r="H50" s="127"/>
    </row>
    <row r="51" spans="1:8" ht="47.25" customHeight="1" thickBot="1">
      <c r="A51" s="102" t="s">
        <v>65</v>
      </c>
      <c r="B51" s="102" t="s">
        <v>66</v>
      </c>
      <c r="C51" s="103" t="s">
        <v>67</v>
      </c>
      <c r="D51" s="146" t="s">
        <v>136</v>
      </c>
      <c r="E51" s="147"/>
      <c r="F51" s="104">
        <v>0</v>
      </c>
      <c r="G51" s="102"/>
      <c r="H51" s="105"/>
    </row>
    <row r="52" spans="1:8" ht="45.75" customHeight="1" thickBot="1">
      <c r="A52" s="102" t="s">
        <v>68</v>
      </c>
      <c r="B52" s="102" t="s">
        <v>69</v>
      </c>
      <c r="C52" s="103" t="s">
        <v>67</v>
      </c>
      <c r="D52" s="146" t="s">
        <v>69</v>
      </c>
      <c r="E52" s="147"/>
      <c r="F52" s="104">
        <v>0</v>
      </c>
      <c r="G52" s="102"/>
      <c r="H52" s="105"/>
    </row>
    <row r="53" spans="1:8" ht="41.25" customHeight="1" thickBot="1">
      <c r="A53" s="102" t="s">
        <v>177</v>
      </c>
      <c r="B53" s="102" t="s">
        <v>70</v>
      </c>
      <c r="C53" s="103" t="s">
        <v>67</v>
      </c>
      <c r="D53" s="146" t="s">
        <v>70</v>
      </c>
      <c r="E53" s="147"/>
      <c r="F53" s="104">
        <v>0</v>
      </c>
      <c r="G53" s="102"/>
      <c r="H53" s="105"/>
    </row>
    <row r="54" spans="1:8" ht="37.5" customHeight="1" thickBot="1">
      <c r="A54" s="102" t="s">
        <v>71</v>
      </c>
      <c r="B54" s="102" t="s">
        <v>72</v>
      </c>
      <c r="C54" s="103" t="s">
        <v>16</v>
      </c>
      <c r="D54" s="146" t="s">
        <v>72</v>
      </c>
      <c r="E54" s="147"/>
      <c r="F54" s="104">
        <v>0</v>
      </c>
      <c r="G54" s="102"/>
      <c r="H54" s="105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6" t="s">
        <v>57</v>
      </c>
      <c r="E61" s="197"/>
      <c r="F61" s="51">
        <f>D68+E68+F68+G68+H68</f>
        <v>1991.8899999999994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20"/>
      <c r="F63" s="121"/>
      <c r="G63" s="122"/>
      <c r="H63" s="111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6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0">
        <f>D66/557.76</f>
        <v>20.906949225473323</v>
      </c>
      <c r="E65" s="91"/>
      <c r="F65" s="91"/>
      <c r="G65" s="123"/>
      <c r="H65" s="107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50">
        <v>11661.06</v>
      </c>
      <c r="E66" s="89"/>
      <c r="F66" s="89"/>
      <c r="G66" s="124"/>
      <c r="H66" s="108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50">
        <v>9669.17</v>
      </c>
      <c r="E67" s="89"/>
      <c r="F67" s="89"/>
      <c r="G67" s="109"/>
      <c r="H67" s="109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50">
        <f>D66-D67</f>
        <v>1991.8899999999994</v>
      </c>
      <c r="E68" s="89"/>
      <c r="F68" s="89"/>
      <c r="G68" s="109"/>
      <c r="H68" s="109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8">
        <f>D67</f>
        <v>9669.17</v>
      </c>
      <c r="E69" s="90"/>
      <c r="F69" s="92"/>
      <c r="G69" s="92"/>
      <c r="H69" s="92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19">
        <f>D69-D66</f>
        <v>-1991.8899999999994</v>
      </c>
      <c r="E70" s="38">
        <f>E69-E66</f>
        <v>0</v>
      </c>
      <c r="F70" s="38">
        <f>F66-F69</f>
        <v>0</v>
      </c>
      <c r="G70" s="38">
        <f>G66-G69</f>
        <v>0</v>
      </c>
      <c r="H70" s="110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5" t="s">
        <v>138</v>
      </c>
      <c r="E71" s="156"/>
      <c r="F71" s="156"/>
      <c r="G71" s="156"/>
      <c r="H71" s="15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138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5" t="s">
        <v>100</v>
      </c>
      <c r="B74" s="126"/>
      <c r="C74" s="126"/>
      <c r="D74" s="126"/>
      <c r="E74" s="126"/>
      <c r="F74" s="126"/>
      <c r="G74" s="126"/>
      <c r="H74" s="127"/>
    </row>
    <row r="75" spans="1:8" ht="45" customHeight="1" thickBot="1">
      <c r="A75" s="4" t="s">
        <v>102</v>
      </c>
      <c r="B75" s="93" t="s">
        <v>66</v>
      </c>
      <c r="C75" s="94" t="s">
        <v>67</v>
      </c>
      <c r="D75" s="93" t="s">
        <v>66</v>
      </c>
      <c r="E75" s="199">
        <v>1.3</v>
      </c>
      <c r="F75" s="200"/>
      <c r="G75" s="201"/>
      <c r="H75" s="95">
        <v>2</v>
      </c>
    </row>
    <row r="76" spans="1:8" ht="45" customHeight="1" thickBot="1">
      <c r="A76" s="4" t="s">
        <v>103</v>
      </c>
      <c r="B76" s="93" t="s">
        <v>69</v>
      </c>
      <c r="C76" s="94" t="s">
        <v>67</v>
      </c>
      <c r="D76" s="93" t="s">
        <v>69</v>
      </c>
      <c r="E76" s="199"/>
      <c r="F76" s="200"/>
      <c r="G76" s="201"/>
      <c r="H76" s="95">
        <v>2</v>
      </c>
    </row>
    <row r="77" spans="1:8" ht="66.75" customHeight="1" thickBot="1">
      <c r="A77" s="4" t="s">
        <v>105</v>
      </c>
      <c r="B77" s="93" t="s">
        <v>70</v>
      </c>
      <c r="C77" s="94" t="s">
        <v>104</v>
      </c>
      <c r="D77" s="93" t="s">
        <v>70</v>
      </c>
      <c r="E77" s="199"/>
      <c r="F77" s="200"/>
      <c r="G77" s="201"/>
      <c r="H77" s="95">
        <v>0</v>
      </c>
    </row>
    <row r="78" spans="1:8" ht="46.5" customHeight="1" thickBot="1">
      <c r="A78" s="4" t="s">
        <v>107</v>
      </c>
      <c r="B78" s="93" t="s">
        <v>72</v>
      </c>
      <c r="C78" s="94" t="s">
        <v>16</v>
      </c>
      <c r="D78" s="93" t="s">
        <v>72</v>
      </c>
      <c r="E78" s="171"/>
      <c r="F78" s="172"/>
      <c r="G78" s="173"/>
      <c r="H78" s="95">
        <f>D70+E70+F70+G70+H70</f>
        <v>-1991.8899999999994</v>
      </c>
    </row>
    <row r="79" spans="1:8" ht="25.5" customHeight="1" thickBot="1">
      <c r="A79" s="125" t="s">
        <v>106</v>
      </c>
      <c r="B79" s="126"/>
      <c r="C79" s="126"/>
      <c r="D79" s="126"/>
      <c r="E79" s="126"/>
      <c r="F79" s="126"/>
      <c r="G79" s="126"/>
      <c r="H79" s="127"/>
    </row>
    <row r="80" spans="1:8" ht="54.75" customHeight="1" thickBot="1">
      <c r="A80" s="4" t="s">
        <v>109</v>
      </c>
      <c r="B80" s="112" t="s">
        <v>108</v>
      </c>
      <c r="C80" s="113" t="s">
        <v>67</v>
      </c>
      <c r="D80" s="112" t="s">
        <v>108</v>
      </c>
      <c r="E80" s="161">
        <v>3.4</v>
      </c>
      <c r="F80" s="162"/>
      <c r="G80" s="163"/>
      <c r="H80" s="114">
        <v>1</v>
      </c>
    </row>
    <row r="81" spans="1:8" ht="26.25" thickBot="1">
      <c r="A81" s="4" t="s">
        <v>111</v>
      </c>
      <c r="B81" s="112" t="s">
        <v>110</v>
      </c>
      <c r="C81" s="113" t="s">
        <v>67</v>
      </c>
      <c r="D81" s="112" t="s">
        <v>110</v>
      </c>
      <c r="E81" s="164">
        <v>3.4</v>
      </c>
      <c r="F81" s="165"/>
      <c r="G81" s="166"/>
      <c r="H81" s="115">
        <v>1</v>
      </c>
    </row>
    <row r="82" spans="1:8" ht="59.25" customHeight="1" thickBot="1">
      <c r="A82" s="4" t="s">
        <v>178</v>
      </c>
      <c r="B82" s="112" t="s">
        <v>112</v>
      </c>
      <c r="C82" s="113" t="s">
        <v>16</v>
      </c>
      <c r="D82" s="116" t="s">
        <v>112</v>
      </c>
      <c r="E82" s="168" t="s">
        <v>153</v>
      </c>
      <c r="F82" s="169"/>
      <c r="G82" s="169"/>
      <c r="H82" s="170"/>
    </row>
    <row r="83" ht="12.75">
      <c r="A83" s="1"/>
    </row>
    <row r="84" ht="12.75">
      <c r="A84" s="1"/>
    </row>
    <row r="85" spans="1:8" ht="38.25" customHeight="1">
      <c r="A85" s="167" t="s">
        <v>158</v>
      </c>
      <c r="B85" s="167"/>
      <c r="C85" s="167"/>
      <c r="D85" s="167"/>
      <c r="E85" s="167"/>
      <c r="F85" s="167"/>
      <c r="G85" s="167"/>
      <c r="H85" s="16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8" t="s">
        <v>164</v>
      </c>
      <c r="C95" s="198"/>
    </row>
    <row r="96" spans="2:6" ht="60">
      <c r="B96" s="81" t="s">
        <v>165</v>
      </c>
      <c r="C96" s="82" t="s">
        <v>174</v>
      </c>
      <c r="D96" s="84" t="s">
        <v>184</v>
      </c>
      <c r="E96" s="83" t="s">
        <v>173</v>
      </c>
      <c r="F96" s="85" t="s">
        <v>166</v>
      </c>
    </row>
    <row r="97" spans="2:6" ht="22.5">
      <c r="B97" s="86" t="s">
        <v>167</v>
      </c>
      <c r="C97" s="78">
        <v>1253.06</v>
      </c>
      <c r="D97" s="78"/>
      <c r="E97" s="79"/>
      <c r="F97" s="87">
        <f>C97+D97-E97</f>
        <v>1253.06</v>
      </c>
    </row>
    <row r="98" spans="2:6" ht="22.5">
      <c r="B98" s="86" t="s">
        <v>168</v>
      </c>
      <c r="C98" s="78">
        <v>0</v>
      </c>
      <c r="D98" s="78"/>
      <c r="E98" s="79"/>
      <c r="F98" s="87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2020-02-20T06:35:48Z</cp:lastPrinted>
  <dcterms:created xsi:type="dcterms:W3CDTF">1996-10-08T23:32:33Z</dcterms:created>
  <dcterms:modified xsi:type="dcterms:W3CDTF">2021-02-16T00:22:34Z</dcterms:modified>
  <cp:category/>
  <cp:version/>
  <cp:contentType/>
  <cp:contentStatus/>
</cp:coreProperties>
</file>