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<sst xmlns="http://schemas.openxmlformats.org/spreadsheetml/2006/main" count="289" uniqueCount="186">
  <si>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</si>
  <si>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</si>
  <si>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</si>
  <si>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</si>
  <si>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</si>
  <si>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</si>
  <si>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</si>
  <si>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</si>
  <si>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</si>
  <si>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</si>
  <si>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</si>
  <si>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</si>
  <si>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</si>
  <si>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</si>
  <si>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</si>
  <si>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</si>
  <si>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</si>
  <si>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</si>
  <si>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</si>
  <si>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</si>
  <si>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</si>
  <si>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</si>
  <si>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</si>
  <si>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</si>
  <si>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</si>
  <si>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</si>
  <si>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</si>
  <si>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</si>
  <si>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</si>
  <si>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</si>
  <si>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</si>
  <si>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</si>
  <si>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</si>
  <si>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</si>
  <si>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</si>
  <si>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</si>
  <si>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</si>
  <si>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</si>
  <si>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</si>
  <si>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</si>
  <si>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</si>
  <si>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</si>
  <si>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</si>
  <si>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</si>
  <si>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</si>
  <si>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</si>
  <si>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</si>
  <si>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</si>
  <si>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</si>
  <si>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</si>
  <si>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</si>
  <si>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</si>
  <si>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</si>
  <si>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</si>
  <si>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</si>
  <si>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</si>
  <si>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</si>
  <si>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</si>
  <si>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</si>
  <si>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</si>
  <si>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</si>
  <si>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</si>
  <si>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</si>
  <si>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</si>
  <si>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</si>
  <si>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</si>
  <si>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</si>
  <si>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</si>
  <si>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</si>
  <si>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</si>
  <si>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</si>
  <si>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</si>
  <si>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</si>
  <si>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</si>
  <si>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</si>
  <si>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</si>
  <si>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</si>
  <si>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</si>
  <si>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</si>
  <si>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</si>
  <si>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</si>
  <si>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</si>
  <si>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</si>
  <si>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</si>
  <si>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</si>
  <si>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</si>
  <si>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</si>
  <si>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</si>
  <si>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</si>
  <si>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</si>
  <si>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</si>
  <si>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</si>
  <si>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</si>
  <si>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</si>
  <si>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</si>
  <si>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</si>
  <si>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</si>
  <si>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</si>
  <si>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</si>
  <si>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</si>
  <si>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</si>
  <si>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</si>
  <si>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</si>
  <si>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</si>
  <si>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</si>
  <si>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</si>
  <si>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</si>
  <si>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</si>
  <si>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</si>
  <si>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</si>
  <si>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</si>
  <si>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</si>
  <si>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</si>
  <si>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</si>
  <si>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</si>
  <si>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</si>
  <si>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</si>
  <si>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</si>
  <si>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</si>
  <si>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</si>
  <si>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</si>
  <si>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</si>
  <si>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</si>
  <si>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</si>
  <si>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</si>
  <si>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</si>
  <si>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</si>
  <si>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</si>
  <si>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</si>
  <si>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</si>
  <si>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</si>
  <si>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</si>
  <si>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</si>
  <si>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</si>
  <si>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</si>
  <si>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</si>
  <si>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</si>
  <si>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</si>
  <si>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</si>
  <si>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</si>
  <si>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</si>
  <si>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</si>
  <si>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</si>
  <si>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</si>
  <si>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</si>
  <si>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</si>
  <si>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</si>
  <si>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</si>
  <si>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</si>
  <si>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</si>
  <si>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</si>
  <si>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</si>
  <si>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</si>
  <si>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</si>
  <si>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</si>
  <si>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</si>
  <si>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</si>
  <si>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</si>
  <si>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</si>
  <si>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</si>
  <si>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</si>
  <si>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</si>
  <si>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</si>
  <si>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</si>
  <si>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</si>
  <si>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</si>
  <si>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</si>
  <si>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</si>
  <si>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</si>
  <si>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</si>
  <si>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</si>
  <si>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</si>
  <si>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</si>
  <si>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</si>
  <si>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</si>
  <si>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</si>
  <si>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</si>
  <si>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</si>
  <si>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</si>
  <si>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</si>
  <si>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</si>
  <si>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</si>
  <si>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</si>
  <si>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</si>
  <si>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"а" з</t>
    </r>
    <r>
      <rPr>
        <b/>
        <sz val="12"/>
        <color indexed="10"/>
        <rFont val="Arial"/>
        <family val="2"/>
      </rPr>
      <t>а 2023 год</t>
    </r>
  </si>
  <si>
    <t>Оплачено за 2023год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</si>
</sst>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184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9">
        <v>45291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-88358.66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1">
        <v>86064.81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</f>
        <v>440308.29000000004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92175.84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3">
        <v>73593.79</v>
      </c>
      <c r="H14" s="5"/>
    </row>
    <row r="15" spans="1:8" ht="26.25" customHeight="1" thickBot="1">
      <c r="A15" s="4"/>
      <c r="B15" s="6"/>
      <c r="C15" s="3" t="s">
        <v>16</v>
      </c>
      <c r="D15" s="139" t="s">
        <v>146</v>
      </c>
      <c r="E15" s="140"/>
      <c r="F15" s="141"/>
      <c r="G15" s="74">
        <v>72668.69</v>
      </c>
      <c r="H15" s="5"/>
    </row>
    <row r="16" spans="1:8" ht="13.5" customHeight="1" thickBot="1">
      <c r="A16" s="4"/>
      <c r="B16" s="6"/>
      <c r="C16" s="3" t="s">
        <v>16</v>
      </c>
      <c r="D16" s="139" t="s">
        <v>147</v>
      </c>
      <c r="E16" s="140"/>
      <c r="F16" s="141"/>
      <c r="G16" s="75">
        <v>7746.13</v>
      </c>
      <c r="H16" s="43"/>
    </row>
    <row r="17" spans="1:8" ht="13.5" customHeight="1" thickBot="1">
      <c r="A17" s="4"/>
      <c r="B17" s="6"/>
      <c r="C17" s="3" t="s">
        <v>16</v>
      </c>
      <c r="D17" s="139" t="s">
        <v>148</v>
      </c>
      <c r="E17" s="140"/>
      <c r="F17" s="141"/>
      <c r="G17" s="59">
        <v>12529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-88358.66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-28218.97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89053.92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0" t="s">
        <v>141</v>
      </c>
      <c r="E21" s="163"/>
      <c r="F21" s="171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0" t="s">
        <v>142</v>
      </c>
      <c r="E22" s="163"/>
      <c r="F22" s="171"/>
      <c r="G22" s="58">
        <v>20478.22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165006.52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26554.22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0">
        <f>G26+G33</f>
        <v>457655.58999999997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449550.73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9"/>
      <c r="H30" s="66"/>
      <c r="I30" s="63"/>
    </row>
    <row r="31" spans="1:9" ht="13.5" customHeight="1" thickBot="1">
      <c r="A31" s="4"/>
      <c r="B31" s="12"/>
      <c r="C31" s="3"/>
      <c r="D31" s="139" t="s">
        <v>159</v>
      </c>
      <c r="E31" s="140"/>
      <c r="F31" s="140"/>
      <c r="G31" s="68">
        <v>8364.7</v>
      </c>
      <c r="H31" s="67"/>
      <c r="I31" s="63"/>
    </row>
    <row r="32" spans="1:9" ht="13.5" customHeight="1" thickBot="1">
      <c r="A32" s="4"/>
      <c r="B32" s="12"/>
      <c r="C32" s="3"/>
      <c r="D32" s="199" t="s">
        <v>179</v>
      </c>
      <c r="E32" s="200"/>
      <c r="F32" s="201"/>
      <c r="G32" s="68">
        <v>1839</v>
      </c>
      <c r="H32" s="67"/>
      <c r="I32" s="63"/>
    </row>
    <row r="33" spans="1:10" ht="13.5" customHeight="1" thickBot="1">
      <c r="A33" s="4"/>
      <c r="B33" s="12"/>
      <c r="C33" s="3"/>
      <c r="D33" s="139" t="s">
        <v>160</v>
      </c>
      <c r="E33" s="140"/>
      <c r="F33" s="140"/>
      <c r="G33" s="68">
        <v>8104.86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9" t="s">
        <v>171</v>
      </c>
      <c r="E34" s="140"/>
      <c r="F34" s="197"/>
      <c r="G34" s="69">
        <v>1839</v>
      </c>
      <c r="H34" s="67"/>
      <c r="I34" s="76"/>
    </row>
    <row r="35" spans="1:9" ht="21.75" customHeight="1" thickBot="1">
      <c r="A35" s="4"/>
      <c r="B35" s="12"/>
      <c r="C35" s="3"/>
      <c r="D35" s="139" t="s">
        <v>162</v>
      </c>
      <c r="E35" s="140"/>
      <c r="F35" s="140"/>
      <c r="G35" s="69">
        <v>588.65</v>
      </c>
      <c r="H35" s="67"/>
      <c r="I35" s="63"/>
    </row>
    <row r="36" spans="1:9" ht="27.75" customHeight="1" thickBot="1">
      <c r="A36" s="4"/>
      <c r="B36" s="12"/>
      <c r="C36" s="3"/>
      <c r="D36" s="139" t="s">
        <v>161</v>
      </c>
      <c r="E36" s="140"/>
      <c r="F36" s="140"/>
      <c r="G36" s="95">
        <f>G35+G31-G33</f>
        <v>848.4900000000007</v>
      </c>
      <c r="H36" s="67"/>
      <c r="I36" s="63"/>
    </row>
    <row r="37" spans="1:9" ht="27.75" customHeight="1" thickBot="1">
      <c r="A37" s="4"/>
      <c r="B37" s="12"/>
      <c r="C37" s="3"/>
      <c r="D37" s="139" t="s">
        <v>180</v>
      </c>
      <c r="E37" s="140"/>
      <c r="F37" s="140"/>
      <c r="G37" s="116">
        <v>103.95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429436.62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-28218.97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9" t="s">
        <v>57</v>
      </c>
      <c r="E41" s="140"/>
      <c r="F41" s="141"/>
      <c r="G41" s="44">
        <f>G11+G12+G31-G25</f>
        <v>77082.21000000008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12529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4.34</v>
      </c>
      <c r="F45" s="64" t="s">
        <v>133</v>
      </c>
      <c r="G45" s="54">
        <v>3810334293</v>
      </c>
      <c r="H45" s="55">
        <f>G13</f>
        <v>92175.84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89053.92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20478.22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165006.52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1"/>
      <c r="H49" s="55">
        <f>SUM(H44:H48)</f>
        <v>379243.5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5" t="s">
        <v>57</v>
      </c>
      <c r="E61" s="146"/>
      <c r="F61" s="51">
        <f>D68+E68+F68+G68+H68</f>
        <v>-4336.280000000006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111.51939112230778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62859.02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67195.3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-4336.280000000006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v>62859.02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137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137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49"/>
      <c r="F78" s="150"/>
      <c r="G78" s="151"/>
      <c r="H78" s="94"/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11803.95</v>
      </c>
      <c r="D97" s="117"/>
      <c r="E97" s="86"/>
      <c r="F97" s="86">
        <f>C97+D97-E97</f>
        <v>11803.95</v>
      </c>
    </row>
    <row r="98" spans="2:6" ht="22.5">
      <c r="B98" s="85" t="s">
        <v>167</v>
      </c>
      <c r="C98" s="78">
        <v>10144.06</v>
      </c>
      <c r="D98" s="117"/>
      <c r="E98" s="86"/>
      <c r="F98" s="86">
        <f>C98+D98-E98</f>
        <v>10144.06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2024-02-13T07:50:34Z</cp:lastPrinted>
  <dcterms:created xsi:type="dcterms:W3CDTF">1996-10-08T23:32:33Z</dcterms:created>
  <dcterms:modified xsi:type="dcterms:W3CDTF">2024-03-24T07:03:27Z</dcterms:modified>
  <cp:category/>
  <cp:version/>
  <cp:contentType/>
  <cp:contentStatus/>
</cp:coreProperties>
</file>