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<sst xmlns="http://schemas.openxmlformats.org/spreadsheetml/2006/main" count="292" uniqueCount="189">
  <si>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</si>
  <si>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</si>
  <si>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</si>
  <si>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</si>
  <si>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</si>
  <si>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</si>
  <si>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</si>
  <si>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</si>
  <si>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</si>
  <si>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</si>
  <si>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</si>
  <si>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</si>
  <si>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</si>
  <si>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</si>
  <si>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</si>
  <si>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</si>
  <si>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</si>
  <si>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</si>
  <si>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</si>
  <si>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</si>
  <si>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</si>
  <si>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</si>
  <si>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</si>
  <si>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</si>
  <si>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</si>
  <si>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</si>
  <si>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</si>
  <si>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</si>
  <si>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</si>
  <si>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</si>
  <si>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</si>
  <si>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</si>
  <si>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</si>
  <si>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</si>
  <si>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</si>
  <si>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</si>
  <si>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</si>
  <si>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</si>
  <si>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</si>
  <si>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</si>
  <si>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</si>
  <si>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</si>
  <si>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</si>
  <si>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</si>
  <si>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</si>
  <si>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</si>
  <si>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</si>
  <si>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</si>
  <si>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</si>
  <si>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</si>
  <si>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</si>
  <si>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</si>
  <si>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</si>
  <si>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</si>
  <si>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</si>
  <si>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</si>
  <si>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</si>
  <si>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</si>
  <si>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</si>
  <si>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</si>
  <si>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</si>
  <si>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</si>
  <si>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</si>
  <si>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</si>
  <si>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</si>
  <si>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</si>
  <si>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</si>
  <si>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</si>
  <si>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</si>
  <si>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</si>
  <si>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</si>
  <si>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</si>
  <si>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</si>
  <si>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</si>
  <si>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</si>
  <si>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</si>
  <si>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</si>
  <si>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</si>
  <si>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</si>
  <si>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</si>
  <si>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</si>
  <si>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</si>
  <si>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</si>
  <si>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</si>
  <si>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</si>
  <si>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</si>
  <si>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</si>
  <si>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</si>
  <si>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</si>
  <si>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</si>
  <si>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</si>
  <si>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</si>
  <si>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</si>
  <si>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</si>
  <si>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</si>
  <si>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</si>
  <si>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</si>
  <si>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</si>
  <si>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</si>
  <si>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</si>
  <si>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</si>
  <si>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</si>
  <si>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</si>
  <si>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</si>
  <si>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</si>
  <si>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</si>
  <si>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</si>
  <si>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</si>
  <si>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</si>
  <si>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</si>
  <si>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</si>
  <si>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</si>
  <si>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</si>
  <si>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</si>
  <si>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</si>
  <si>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</si>
  <si>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</si>
  <si>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</si>
  <si>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</si>
  <si>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</si>
  <si>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</si>
  <si>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</si>
  <si>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</si>
  <si>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</si>
  <si>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</si>
  <si>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</si>
  <si>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</si>
  <si>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</si>
  <si>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</si>
  <si>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</si>
  <si>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</si>
  <si>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</si>
  <si>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</si>
  <si>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</si>
  <si>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</si>
  <si>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</si>
  <si>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</si>
  <si>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</si>
  <si>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</si>
  <si>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</si>
  <si>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</si>
  <si>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</si>
  <si>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</si>
  <si>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</si>
  <si>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</si>
  <si>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</si>
  <si>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</si>
  <si>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</si>
  <si>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</si>
  <si>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</si>
  <si>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</si>
  <si>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</si>
  <si>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</si>
  <si>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</si>
  <si>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</si>
  <si>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</si>
  <si>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</si>
  <si>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</si>
  <si>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</si>
  <si>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</si>
  <si>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</si>
  <si>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</si>
  <si>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</si>
  <si>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</si>
  <si>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</si>
  <si>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</si>
  <si>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</si>
  <si>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</si>
  <si>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</si>
  <si>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</si>
  <si>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</si>
  <si>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</si>
  <si>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</si>
  <si>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</si>
  <si>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</si>
  <si>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</si>
  <si>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</si>
  <si>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</si>
  <si>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</si>
  <si>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</si>
  <si>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</si>
  <si>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</si>
  <si>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</si>
  <si>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</si>
  <si>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</si>
  <si>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</si>
  <si>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д.1 "В" з</t>
    </r>
    <r>
      <rPr>
        <b/>
        <sz val="12"/>
        <color indexed="10"/>
        <rFont val="Arial"/>
        <family val="2"/>
      </rPr>
      <t>а 2020 год</t>
    </r>
  </si>
  <si>
    <t>3,6,7,9,11,13,16,18,23,25,27,28,29,41,48,50,53</t>
  </si>
  <si>
    <t>3,6,7,9,11.13,16,18,23,25,27,28,29,41,48,50,53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</si>
</sst>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4" t="s">
        <v>186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4"/>
      <c r="E3" s="132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93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94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95">
        <v>44196</v>
      </c>
      <c r="H6" s="5"/>
    </row>
    <row r="7" spans="1:8" ht="38.25" customHeight="1" thickBot="1">
      <c r="A7" s="189" t="s">
        <v>13</v>
      </c>
      <c r="B7" s="190"/>
      <c r="C7" s="190"/>
      <c r="D7" s="191"/>
      <c r="E7" s="191"/>
      <c r="F7" s="191"/>
      <c r="G7" s="190"/>
      <c r="H7" s="192"/>
    </row>
    <row r="8" spans="1:8" ht="33" customHeight="1" thickBot="1">
      <c r="A8" s="35" t="s">
        <v>0</v>
      </c>
      <c r="B8" s="34" t="s">
        <v>1</v>
      </c>
      <c r="C8" s="36" t="s">
        <v>2</v>
      </c>
      <c r="D8" s="186" t="s">
        <v>3</v>
      </c>
      <c r="E8" s="187"/>
      <c r="F8" s="188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6">
        <v>96534.33</v>
      </c>
      <c r="H10" s="40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0">
        <v>279728.19</v>
      </c>
      <c r="H11" s="42"/>
      <c r="I11" t="s">
        <v>170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G13+G14+G20+G22+G23</f>
        <v>529072.24</v>
      </c>
      <c r="H12" s="92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0"/>
      <c r="G13" s="58">
        <v>51029.04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0"/>
      <c r="G14" s="72">
        <v>59721.36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0"/>
      <c r="G15" s="73">
        <v>65480.19</v>
      </c>
      <c r="H15" s="5"/>
    </row>
    <row r="16" spans="1:8" ht="13.5" customHeight="1" thickBot="1">
      <c r="A16" s="4"/>
      <c r="B16" s="6"/>
      <c r="C16" s="3" t="s">
        <v>16</v>
      </c>
      <c r="D16" s="128" t="s">
        <v>148</v>
      </c>
      <c r="E16" s="129"/>
      <c r="F16" s="130"/>
      <c r="G16" s="74">
        <v>30520.35</v>
      </c>
      <c r="H16" s="42"/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0"/>
      <c r="G17" s="58">
        <v>27810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0"/>
      <c r="G18" s="13">
        <f>G10</f>
        <v>96534.33</v>
      </c>
      <c r="H18" s="40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0"/>
      <c r="G19" s="60">
        <f>G18+G15-G17</f>
        <v>134204.52000000002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8">
        <v>216727.95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7">
        <v>22991.04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7">
        <v>178602.85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34" t="s">
        <v>177</v>
      </c>
      <c r="E24" s="135"/>
      <c r="F24" s="136"/>
      <c r="G24" s="57">
        <v>14439.78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1" t="s">
        <v>35</v>
      </c>
      <c r="E25" s="132"/>
      <c r="F25" s="133"/>
      <c r="G25" s="69">
        <f>G26+G33</f>
        <v>571656.8300000001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563026.04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0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0"/>
      <c r="G30" s="86"/>
      <c r="H30" s="65"/>
      <c r="I30" s="62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7">
        <v>7869.18</v>
      </c>
      <c r="H31" s="66"/>
      <c r="I31" s="62"/>
    </row>
    <row r="32" spans="1:9" ht="13.5" customHeight="1" thickBot="1">
      <c r="A32" s="4"/>
      <c r="B32" s="12"/>
      <c r="C32" s="3"/>
      <c r="D32" s="139" t="s">
        <v>181</v>
      </c>
      <c r="E32" s="140"/>
      <c r="F32" s="141"/>
      <c r="G32" s="67">
        <v>1265.29</v>
      </c>
      <c r="H32" s="66"/>
      <c r="I32" s="62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7">
        <v>8630.79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28" t="s">
        <v>173</v>
      </c>
      <c r="E34" s="129"/>
      <c r="F34" s="145"/>
      <c r="G34" s="68">
        <v>1290.86</v>
      </c>
      <c r="H34" s="66"/>
      <c r="I34" s="75"/>
    </row>
    <row r="35" spans="1:9" ht="21.75" customHeight="1" thickBot="1">
      <c r="A35" s="4"/>
      <c r="B35" s="12"/>
      <c r="C35" s="3"/>
      <c r="D35" s="128" t="s">
        <v>163</v>
      </c>
      <c r="E35" s="129"/>
      <c r="F35" s="129"/>
      <c r="G35" s="68">
        <v>2630.66</v>
      </c>
      <c r="H35" s="66"/>
      <c r="I35" s="62"/>
    </row>
    <row r="36" spans="1:9" ht="27.75" customHeight="1" thickBot="1">
      <c r="A36" s="4"/>
      <c r="B36" s="12"/>
      <c r="C36" s="3"/>
      <c r="D36" s="128" t="s">
        <v>162</v>
      </c>
      <c r="E36" s="129"/>
      <c r="F36" s="129"/>
      <c r="G36" s="91">
        <f>G35+G31-G33</f>
        <v>1869.0499999999993</v>
      </c>
      <c r="H36" s="66"/>
      <c r="I36" s="62"/>
    </row>
    <row r="37" spans="1:9" ht="27.75" customHeight="1" thickBot="1">
      <c r="A37" s="4"/>
      <c r="B37" s="12"/>
      <c r="C37" s="3"/>
      <c r="D37" s="128" t="s">
        <v>182</v>
      </c>
      <c r="E37" s="129"/>
      <c r="F37" s="129"/>
      <c r="G37" s="112">
        <f>242.82+G32-G34</f>
        <v>217.25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8" t="s">
        <v>51</v>
      </c>
      <c r="E38" s="129"/>
      <c r="F38" s="130"/>
      <c r="G38" s="59">
        <f>G25+G40</f>
        <v>705861.3500000001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0"/>
      <c r="G39" s="11">
        <v>0</v>
      </c>
      <c r="H39" s="92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0"/>
      <c r="G40" s="60">
        <f>G19</f>
        <v>134204.52000000002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0"/>
      <c r="G41" s="43">
        <f>G11+G12+G31-G25</f>
        <v>245012.7799999999</v>
      </c>
      <c r="H41" s="43"/>
    </row>
    <row r="42" spans="1:8" ht="38.25" customHeight="1" thickBot="1">
      <c r="A42" s="125" t="s">
        <v>58</v>
      </c>
      <c r="B42" s="126"/>
      <c r="C42" s="126"/>
      <c r="D42" s="126"/>
      <c r="E42" s="126"/>
      <c r="F42" s="190"/>
      <c r="G42" s="126"/>
      <c r="H42" s="19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3848006622</v>
      </c>
      <c r="H44" s="54">
        <f>G17</f>
        <v>27810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5">
        <v>1.82</v>
      </c>
      <c r="F45" s="63" t="s">
        <v>133</v>
      </c>
      <c r="G45" s="53">
        <v>3848006622</v>
      </c>
      <c r="H45" s="54">
        <f>G13</f>
        <v>51029.04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216727.95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22991.04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178602.85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8"/>
      <c r="G49" s="130"/>
      <c r="H49" s="54">
        <f>SUM(H44:H48)</f>
        <v>497160.88</v>
      </c>
    </row>
    <row r="50" spans="1:8" ht="19.5" customHeight="1" thickBot="1">
      <c r="A50" s="125" t="s">
        <v>64</v>
      </c>
      <c r="B50" s="126"/>
      <c r="C50" s="126"/>
      <c r="D50" s="126"/>
      <c r="E50" s="126"/>
      <c r="F50" s="126"/>
      <c r="G50" s="126"/>
      <c r="H50" s="127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46" t="s">
        <v>136</v>
      </c>
      <c r="E51" s="147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46" t="s">
        <v>69</v>
      </c>
      <c r="E52" s="147"/>
      <c r="F52" s="99">
        <v>0</v>
      </c>
      <c r="G52" s="97"/>
      <c r="H52" s="100"/>
    </row>
    <row r="53" spans="1:8" ht="41.25" customHeight="1" thickBot="1">
      <c r="A53" s="97" t="s">
        <v>178</v>
      </c>
      <c r="B53" s="97" t="s">
        <v>70</v>
      </c>
      <c r="C53" s="98" t="s">
        <v>67</v>
      </c>
      <c r="D53" s="146" t="s">
        <v>70</v>
      </c>
      <c r="E53" s="147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46" t="s">
        <v>72</v>
      </c>
      <c r="E54" s="147"/>
      <c r="F54" s="99">
        <v>0</v>
      </c>
      <c r="G54" s="97"/>
      <c r="H54" s="100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7" t="s">
        <v>15</v>
      </c>
      <c r="E56" s="138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7" t="s">
        <v>18</v>
      </c>
      <c r="E57" s="138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7" t="s">
        <v>20</v>
      </c>
      <c r="E58" s="138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7" t="s">
        <v>53</v>
      </c>
      <c r="E59" s="138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7" t="s">
        <v>55</v>
      </c>
      <c r="E60" s="138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3002.7699999999895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5"/>
      <c r="F63" s="116"/>
      <c r="G63" s="117"/>
      <c r="H63" s="106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5" t="s">
        <v>184</v>
      </c>
      <c r="E64" s="45"/>
      <c r="F64" s="45"/>
      <c r="G64" s="45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118">
        <f>D66/557.76</f>
        <v>149.61305938037864</v>
      </c>
      <c r="E65" s="118"/>
      <c r="F65" s="118"/>
      <c r="G65" s="119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83448.18</v>
      </c>
      <c r="E66" s="121"/>
      <c r="F66" s="121"/>
      <c r="G66" s="122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80445.41</v>
      </c>
      <c r="E67" s="121"/>
      <c r="F67" s="121"/>
      <c r="G67" s="10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121">
        <f>D66-D67</f>
        <v>3002.7699999999895</v>
      </c>
      <c r="E68" s="121"/>
      <c r="F68" s="121"/>
      <c r="G68" s="10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83448.18</v>
      </c>
      <c r="E69" s="86"/>
      <c r="F69" s="87"/>
      <c r="G69" s="87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4">
        <f>D69-D66</f>
        <v>0</v>
      </c>
      <c r="E70" s="105"/>
      <c r="F70" s="105"/>
      <c r="G70" s="105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5" t="s">
        <v>138</v>
      </c>
      <c r="E71" s="156"/>
      <c r="F71" s="156"/>
      <c r="G71" s="156"/>
      <c r="H71" s="15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138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5" t="s">
        <v>100</v>
      </c>
      <c r="B74" s="126"/>
      <c r="C74" s="126"/>
      <c r="D74" s="126"/>
      <c r="E74" s="126"/>
      <c r="F74" s="126"/>
      <c r="G74" s="126"/>
      <c r="H74" s="127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99" t="s">
        <v>169</v>
      </c>
      <c r="F75" s="200"/>
      <c r="G75" s="201"/>
      <c r="H75" s="90">
        <v>6</v>
      </c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99"/>
      <c r="F76" s="200"/>
      <c r="G76" s="201"/>
      <c r="H76" s="90">
        <v>6</v>
      </c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99"/>
      <c r="F77" s="200"/>
      <c r="G77" s="201"/>
      <c r="H77" s="90">
        <v>0</v>
      </c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71"/>
      <c r="F78" s="172"/>
      <c r="G78" s="173"/>
      <c r="H78" s="90">
        <v>106268</v>
      </c>
    </row>
    <row r="79" spans="1:8" ht="25.5" customHeight="1" thickBot="1">
      <c r="A79" s="125" t="s">
        <v>106</v>
      </c>
      <c r="B79" s="126"/>
      <c r="C79" s="126"/>
      <c r="D79" s="126"/>
      <c r="E79" s="126"/>
      <c r="F79" s="126"/>
      <c r="G79" s="126"/>
      <c r="H79" s="127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1" t="s">
        <v>187</v>
      </c>
      <c r="F80" s="162"/>
      <c r="G80" s="163"/>
      <c r="H80" s="109">
        <v>17</v>
      </c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4" t="s">
        <v>188</v>
      </c>
      <c r="F81" s="165"/>
      <c r="G81" s="166"/>
      <c r="H81" s="110">
        <v>17</v>
      </c>
    </row>
    <row r="82" spans="1:8" ht="59.25" customHeight="1" thickBot="1">
      <c r="A82" s="4" t="s">
        <v>179</v>
      </c>
      <c r="B82" s="107" t="s">
        <v>112</v>
      </c>
      <c r="C82" s="108" t="s">
        <v>16</v>
      </c>
      <c r="D82" s="111" t="s">
        <v>112</v>
      </c>
      <c r="E82" s="168" t="s">
        <v>153</v>
      </c>
      <c r="F82" s="169"/>
      <c r="G82" s="169"/>
      <c r="H82" s="170"/>
    </row>
    <row r="83" ht="12.75">
      <c r="A83" s="1"/>
    </row>
    <row r="84" ht="12.75">
      <c r="A84" s="1"/>
    </row>
    <row r="85" spans="1:8" ht="38.25" customHeight="1">
      <c r="A85" s="167" t="s">
        <v>158</v>
      </c>
      <c r="B85" s="167"/>
      <c r="C85" s="167"/>
      <c r="D85" s="167"/>
      <c r="E85" s="167"/>
      <c r="F85" s="167"/>
      <c r="G85" s="167"/>
      <c r="H85" s="16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8" t="s">
        <v>164</v>
      </c>
      <c r="C95" s="198"/>
    </row>
    <row r="96" spans="2:6" ht="60">
      <c r="B96" s="78" t="s">
        <v>165</v>
      </c>
      <c r="C96" s="79" t="s">
        <v>175</v>
      </c>
      <c r="D96" s="81" t="s">
        <v>185</v>
      </c>
      <c r="E96" s="80" t="s">
        <v>174</v>
      </c>
      <c r="F96" s="82" t="s">
        <v>166</v>
      </c>
    </row>
    <row r="97" spans="2:6" ht="22.5">
      <c r="B97" s="83" t="s">
        <v>167</v>
      </c>
      <c r="C97" s="77">
        <v>12486.32</v>
      </c>
      <c r="D97" s="113"/>
      <c r="E97" s="114"/>
      <c r="F97" s="84">
        <f>C97+D97-E97</f>
        <v>12486.32</v>
      </c>
    </row>
    <row r="98" spans="2:6" ht="22.5">
      <c r="B98" s="83" t="s">
        <v>168</v>
      </c>
      <c r="C98" s="77">
        <v>7200.52</v>
      </c>
      <c r="D98" s="113"/>
      <c r="E98" s="114"/>
      <c r="F98" s="84">
        <f>C98+D98-E98</f>
        <v>7200.52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2021-02-22T06:08:45Z</dcterms:modified>
  <cp:category/>
  <cp:version/>
  <cp:contentType/>
  <cp:contentStatus/>
</cp:coreProperties>
</file>