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'Лист3'!$A$1:$M$37</definedName>
  </definedNames>
  <calcPr fullCalcOnLoad="1"/>
</workbook>
</file>

<file path=xl/sharedStrings.xml><?xml version="1.0" encoding="utf-8"?>
<sst xmlns="http://schemas.openxmlformats.org/spreadsheetml/2006/main" count="85" uniqueCount="63">
  <si>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</si>
  <si>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</si>
  <si>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</si>
  <si>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</si>
  <si>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</si>
  <si>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</si>
  <si>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</si>
  <si>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</si>
  <si>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</si>
  <si>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</si>
  <si>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</si>
  <si>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</si>
  <si>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</si>
  <si>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</si>
  <si>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</si>
  <si>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</si>
  <si>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</si>
  <si>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</si>
  <si>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</si>
  <si>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</si>
  <si>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</si>
  <si>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</si>
  <si>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</si>
  <si>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</si>
  <si>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</si>
  <si>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</si>
  <si>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</si>
  <si>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</si>
  <si>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</si>
  <si>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</si>
  <si>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</si>
  <si>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</si>
  <si>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</si>
  <si>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</si>
  <si>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</si>
  <si>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</si>
  <si>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</si>
  <si>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</si>
  <si>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</si>
  <si>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ЖЭУ-1</t>
  </si>
  <si>
    <t>выполнено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</si>
  <si>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</si>
  <si>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</si>
  <si>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</si>
  <si>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</si>
  <si>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</si>
  <si>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</si>
  <si>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</si>
  <si>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</si>
  <si>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</si>
  <si>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</si>
  <si>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</si>
  <si>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</si>
  <si>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</si>
  <si>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Итого:</t>
  </si>
  <si>
    <t>погашение задолженности</t>
  </si>
  <si>
    <t>СОВЕТСКАЯ</t>
  </si>
  <si>
    <t>Советская</t>
  </si>
  <si>
    <t>Очистка кровли жилого дома от снега</t>
  </si>
  <si>
    <t>№ 41 по ул. Советская</t>
  </si>
  <si>
    <t>194 м2</t>
  </si>
  <si>
    <t>Смена кровли, ендовы, обделок</t>
  </si>
  <si>
    <t>4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</si>
</sst>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8" fillId="0" borderId="0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/>
    </xf>
    <xf numFmtId="2" fontId="8" fillId="0" borderId="0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1">
      <selection activeCell="H27" sqref="H27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9.8515625" style="2" bestFit="1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11" ht="23.2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  <c r="K1" s="1"/>
    </row>
    <row r="2" spans="1:11" ht="21" customHeight="1">
      <c r="A2" s="71" t="s">
        <v>1</v>
      </c>
      <c r="B2" s="71"/>
      <c r="C2" s="71"/>
      <c r="D2" s="71"/>
      <c r="E2" s="71"/>
      <c r="F2" s="71"/>
      <c r="G2" s="71"/>
      <c r="H2" s="71"/>
      <c r="I2" s="3"/>
      <c r="J2" s="3"/>
      <c r="K2" s="3"/>
    </row>
    <row r="3" spans="1:11" ht="21.75" customHeight="1">
      <c r="A3" s="71" t="s">
        <v>2</v>
      </c>
      <c r="B3" s="71"/>
      <c r="C3" s="71"/>
      <c r="D3" s="71"/>
      <c r="E3" s="71"/>
      <c r="F3" s="71"/>
      <c r="G3" s="71"/>
      <c r="H3" s="71"/>
      <c r="I3" s="3"/>
      <c r="J3" s="3"/>
      <c r="K3" s="3"/>
    </row>
    <row r="4" spans="1:11" ht="18.75" customHeight="1">
      <c r="A4" s="71" t="s">
        <v>59</v>
      </c>
      <c r="B4" s="71"/>
      <c r="C4" s="71"/>
      <c r="D4" s="71"/>
      <c r="E4" s="71"/>
      <c r="F4" s="71"/>
      <c r="G4" s="71"/>
      <c r="H4" s="71"/>
      <c r="I4" s="3"/>
      <c r="J4" s="3"/>
      <c r="K4" s="3"/>
    </row>
    <row r="5" spans="1:11" ht="23.25" customHeight="1">
      <c r="A5" s="74" t="s">
        <v>3</v>
      </c>
      <c r="B5" s="74"/>
      <c r="C5" s="74"/>
      <c r="D5" s="74"/>
      <c r="E5" s="74"/>
      <c r="F5" s="74"/>
      <c r="G5" s="74"/>
      <c r="H5" s="74"/>
      <c r="I5" s="4"/>
      <c r="J5" s="4"/>
      <c r="K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56</v>
      </c>
      <c r="C7" s="12">
        <v>41</v>
      </c>
      <c r="D7" s="13"/>
      <c r="G7" s="17"/>
      <c r="H7" s="55"/>
    </row>
    <row r="8" spans="2:9" ht="12.75">
      <c r="B8" s="14" t="s">
        <v>4</v>
      </c>
      <c r="C8" s="82">
        <v>717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82">
        <v>656.2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75" t="s">
        <v>10</v>
      </c>
      <c r="E12" s="76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77">
        <v>13730.28</v>
      </c>
      <c r="E13" s="78"/>
      <c r="F13" s="26">
        <f>47932.72+271.93</f>
        <v>48204.65</v>
      </c>
      <c r="G13" s="13">
        <f>D13-F13</f>
        <v>-34474.37</v>
      </c>
      <c r="H13" s="13"/>
    </row>
    <row r="14" spans="1:8" ht="18" customHeight="1">
      <c r="A14" s="23"/>
      <c r="B14" s="24" t="s">
        <v>16</v>
      </c>
      <c r="C14" s="25" t="s">
        <v>15</v>
      </c>
      <c r="D14" s="77">
        <v>16711.2</v>
      </c>
      <c r="E14" s="78"/>
      <c r="F14" s="26">
        <f>15947.43+330.97</f>
        <v>16278.4</v>
      </c>
      <c r="G14" s="13">
        <f>D14-F14</f>
        <v>432.8000000000011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13730.28</v>
      </c>
      <c r="E17" s="36">
        <f>D17</f>
        <v>13730.28</v>
      </c>
      <c r="F17" s="36">
        <f>F13</f>
        <v>48204.65</v>
      </c>
      <c r="G17" s="24" t="s">
        <v>55</v>
      </c>
      <c r="H17" s="13">
        <f>D17-F17</f>
        <v>-34474.37</v>
      </c>
    </row>
    <row r="18" spans="1:8" ht="25.5">
      <c r="A18" s="34"/>
      <c r="B18" s="35" t="s">
        <v>25</v>
      </c>
      <c r="C18" s="25" t="s">
        <v>15</v>
      </c>
      <c r="D18" s="36">
        <v>18201.84</v>
      </c>
      <c r="E18" s="36">
        <f>D18</f>
        <v>18201.84</v>
      </c>
      <c r="F18" s="36">
        <f>17351.46+360.47</f>
        <v>17711.93</v>
      </c>
      <c r="G18" s="24" t="s">
        <v>24</v>
      </c>
      <c r="H18" s="13">
        <f>D18-F18</f>
        <v>489.90999999999985</v>
      </c>
    </row>
    <row r="19" spans="1:8" ht="25.5">
      <c r="A19" s="34"/>
      <c r="B19" s="35" t="s">
        <v>26</v>
      </c>
      <c r="C19" s="25" t="s">
        <v>15</v>
      </c>
      <c r="D19" s="36">
        <v>33971.52</v>
      </c>
      <c r="E19" s="36">
        <f>D19</f>
        <v>33971.52</v>
      </c>
      <c r="F19" s="36">
        <f>32203.1+672.78</f>
        <v>32875.88</v>
      </c>
      <c r="G19" s="24" t="s">
        <v>24</v>
      </c>
      <c r="H19" s="13">
        <f>D19-F19</f>
        <v>1095.6399999999994</v>
      </c>
    </row>
    <row r="20" spans="1:8" ht="25.5">
      <c r="A20" s="34"/>
      <c r="B20" s="35" t="s">
        <v>27</v>
      </c>
      <c r="C20" s="25" t="s">
        <v>15</v>
      </c>
      <c r="D20" s="36">
        <v>5413.44</v>
      </c>
      <c r="E20" s="36">
        <f>D20</f>
        <v>5413.44</v>
      </c>
      <c r="F20" s="36">
        <f>5141.99+107.21</f>
        <v>5249.2</v>
      </c>
      <c r="G20" s="24" t="s">
        <v>24</v>
      </c>
      <c r="H20" s="13">
        <f>D20-F20</f>
        <v>164.23999999999978</v>
      </c>
    </row>
    <row r="21" spans="1:8" ht="25.5">
      <c r="A21" s="34"/>
      <c r="B21" s="35" t="s">
        <v>28</v>
      </c>
      <c r="C21" s="25" t="s">
        <v>15</v>
      </c>
      <c r="D21" s="36">
        <v>15848.16</v>
      </c>
      <c r="E21" s="36">
        <f>D21</f>
        <v>15848.16</v>
      </c>
      <c r="F21" s="36">
        <f>14771.76+313.86</f>
        <v>15085.62</v>
      </c>
      <c r="G21" s="24" t="s">
        <v>24</v>
      </c>
      <c r="H21" s="13">
        <f>D21-F21</f>
        <v>762.539999999999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16711.2</v>
      </c>
      <c r="E24" s="40"/>
      <c r="F24" s="41">
        <f>H44</f>
        <v>0</v>
      </c>
      <c r="G24" s="40">
        <f>D24-F24</f>
        <v>16711.2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6251.350000000006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G24-G14-G13-G34</f>
        <v>24854.290000000005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-18602.94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6251.350000000006</v>
      </c>
      <c r="I29" s="44"/>
    </row>
    <row r="30" spans="1:9" ht="18.75" customHeight="1">
      <c r="A30" s="72" t="s">
        <v>38</v>
      </c>
      <c r="B30" s="72"/>
      <c r="C30" s="72"/>
      <c r="D30" s="72"/>
      <c r="E30" s="72"/>
      <c r="F30" s="72"/>
      <c r="G30" s="72"/>
      <c r="H30" s="72"/>
      <c r="I30" s="72"/>
    </row>
    <row r="31" spans="1:13" ht="53.25" customHeight="1">
      <c r="A31" s="65" t="s">
        <v>41</v>
      </c>
      <c r="B31" s="65" t="s">
        <v>42</v>
      </c>
      <c r="C31" s="65" t="s">
        <v>43</v>
      </c>
      <c r="D31" s="65" t="s">
        <v>44</v>
      </c>
      <c r="E31" s="65" t="s">
        <v>45</v>
      </c>
      <c r="F31" s="66" t="s">
        <v>46</v>
      </c>
      <c r="G31" s="67" t="s">
        <v>47</v>
      </c>
      <c r="H31" s="65" t="s">
        <v>48</v>
      </c>
      <c r="I31" s="65" t="s">
        <v>49</v>
      </c>
      <c r="J31" s="65" t="s">
        <v>50</v>
      </c>
      <c r="K31" s="65" t="s">
        <v>51</v>
      </c>
      <c r="L31" s="68" t="s">
        <v>52</v>
      </c>
      <c r="M31" s="69" t="s">
        <v>53</v>
      </c>
    </row>
    <row r="32" spans="1:13" ht="39" customHeight="1">
      <c r="A32" s="58" t="s">
        <v>39</v>
      </c>
      <c r="B32" s="59" t="s">
        <v>57</v>
      </c>
      <c r="C32" s="60">
        <v>41</v>
      </c>
      <c r="D32" s="60">
        <v>12</v>
      </c>
      <c r="E32" s="59" t="s">
        <v>58</v>
      </c>
      <c r="F32" s="59" t="s">
        <v>60</v>
      </c>
      <c r="G32" s="58">
        <v>8605.79</v>
      </c>
      <c r="H32" s="58">
        <v>3160</v>
      </c>
      <c r="I32" s="58"/>
      <c r="J32" s="61">
        <v>41722</v>
      </c>
      <c r="K32" s="62" t="s">
        <v>40</v>
      </c>
      <c r="L32" s="63">
        <v>41722</v>
      </c>
      <c r="M32" s="64"/>
    </row>
    <row r="33" spans="1:13" ht="39" customHeight="1">
      <c r="A33" s="58" t="s">
        <v>39</v>
      </c>
      <c r="B33" s="59" t="s">
        <v>57</v>
      </c>
      <c r="C33" s="60">
        <v>41</v>
      </c>
      <c r="D33" s="60">
        <v>11</v>
      </c>
      <c r="E33" s="59" t="s">
        <v>61</v>
      </c>
      <c r="F33" s="59" t="s">
        <v>62</v>
      </c>
      <c r="G33" s="58">
        <v>17292.69</v>
      </c>
      <c r="H33" s="58">
        <v>3300.33</v>
      </c>
      <c r="I33" s="58"/>
      <c r="J33" s="61">
        <v>41882</v>
      </c>
      <c r="K33" s="62" t="s">
        <v>40</v>
      </c>
      <c r="L33" s="61">
        <v>41882</v>
      </c>
      <c r="M33" s="80">
        <v>74</v>
      </c>
    </row>
    <row r="34" spans="1:9" ht="23.25" customHeight="1">
      <c r="A34" s="23"/>
      <c r="B34" s="79" t="s">
        <v>54</v>
      </c>
      <c r="C34" s="19"/>
      <c r="D34" s="23"/>
      <c r="E34" s="23"/>
      <c r="F34" s="50"/>
      <c r="G34" s="50">
        <f>SUM(G32:G33)</f>
        <v>25898.48</v>
      </c>
      <c r="H34" s="45"/>
      <c r="I34" s="44"/>
    </row>
    <row r="35" spans="1:9" ht="18" customHeight="1">
      <c r="A35" s="23"/>
      <c r="B35" s="81"/>
      <c r="C35" s="81"/>
      <c r="D35" s="81"/>
      <c r="E35" s="81"/>
      <c r="F35" s="81"/>
      <c r="G35" s="50"/>
      <c r="H35" s="45"/>
      <c r="I35" s="44"/>
    </row>
    <row r="36" spans="1:11" s="46" customFormat="1" ht="15.75">
      <c r="A36" s="51"/>
      <c r="B36" s="49"/>
      <c r="C36" s="29"/>
      <c r="D36" s="51"/>
      <c r="E36" s="51"/>
      <c r="F36" s="51"/>
      <c r="G36" s="49"/>
      <c r="H36" s="51"/>
      <c r="I36" s="51"/>
      <c r="J36" s="51"/>
      <c r="K36" s="51"/>
    </row>
    <row r="37" spans="1:11" s="46" customFormat="1" ht="15.75">
      <c r="A37" s="73" t="s">
        <v>37</v>
      </c>
      <c r="B37" s="73"/>
      <c r="C37" s="73"/>
      <c r="D37" s="73"/>
      <c r="E37" s="73"/>
      <c r="F37" s="73"/>
      <c r="G37" s="73"/>
      <c r="H37" s="73"/>
      <c r="I37" s="73"/>
      <c r="J37" s="51"/>
      <c r="K37" s="51"/>
    </row>
    <row r="38" spans="1:11" s="46" customFormat="1" ht="15.75">
      <c r="A38" s="51"/>
      <c r="B38" s="51"/>
      <c r="C38" s="29"/>
      <c r="D38" s="51"/>
      <c r="E38" s="51"/>
      <c r="F38" s="51"/>
      <c r="G38" s="51"/>
      <c r="H38" s="51"/>
      <c r="I38" s="51"/>
      <c r="J38" s="51"/>
      <c r="K38" s="51"/>
    </row>
    <row r="39" spans="1:11" s="46" customFormat="1" ht="15.75">
      <c r="A39" s="51"/>
      <c r="B39" s="51"/>
      <c r="C39" s="29"/>
      <c r="D39" s="51"/>
      <c r="E39" s="51"/>
      <c r="F39" s="51"/>
      <c r="G39" s="51"/>
      <c r="H39" s="51"/>
      <c r="I39" s="51"/>
      <c r="J39" s="51"/>
      <c r="K39" s="51"/>
    </row>
    <row r="40" spans="1:11" s="46" customFormat="1" ht="15.75">
      <c r="A40" s="51"/>
      <c r="B40" s="51"/>
      <c r="C40" s="29"/>
      <c r="D40" s="51"/>
      <c r="E40" s="51"/>
      <c r="F40" s="51"/>
      <c r="G40" s="51"/>
      <c r="H40" s="51"/>
      <c r="I40" s="51"/>
      <c r="J40" s="51"/>
      <c r="K40" s="51"/>
    </row>
    <row r="41" spans="1:11" s="46" customFormat="1" ht="15.75">
      <c r="A41" s="51"/>
      <c r="B41" s="51"/>
      <c r="C41" s="29"/>
      <c r="D41" s="51"/>
      <c r="E41" s="51"/>
      <c r="F41" s="51"/>
      <c r="G41" s="51"/>
      <c r="H41" s="51"/>
      <c r="I41" s="51"/>
      <c r="J41" s="51"/>
      <c r="K41" s="51"/>
    </row>
    <row r="42" spans="1:11" s="46" customFormat="1" ht="15.75">
      <c r="A42" s="51"/>
      <c r="B42" s="51"/>
      <c r="C42" s="29"/>
      <c r="D42" s="51"/>
      <c r="E42" s="51"/>
      <c r="F42" s="51"/>
      <c r="G42" s="51"/>
      <c r="H42" s="51"/>
      <c r="I42" s="51"/>
      <c r="J42" s="51"/>
      <c r="K42" s="51"/>
    </row>
    <row r="43" spans="1:11" ht="15.75">
      <c r="A43" s="52"/>
      <c r="B43" s="52"/>
      <c r="C43" s="52"/>
      <c r="D43" s="52"/>
      <c r="E43" s="52"/>
      <c r="F43" s="52"/>
      <c r="G43" s="52"/>
      <c r="H43" s="52"/>
      <c r="I43" s="31"/>
      <c r="J43" s="31"/>
      <c r="K43" s="31"/>
    </row>
    <row r="44" spans="1:11" ht="17.25" customHeight="1">
      <c r="A44" s="31"/>
      <c r="B44" s="31"/>
      <c r="C44" s="53"/>
      <c r="D44" s="31"/>
      <c r="E44" s="31"/>
      <c r="F44" s="31"/>
      <c r="G44" s="31"/>
      <c r="H44" s="31"/>
      <c r="I44" s="31"/>
      <c r="J44" s="31"/>
      <c r="K44" s="31"/>
    </row>
    <row r="47" spans="2:7" ht="12.75">
      <c r="B47" s="54"/>
      <c r="C47" s="54"/>
      <c r="D47" s="54"/>
      <c r="E47" s="54"/>
      <c r="F47" s="54"/>
      <c r="G47" s="54"/>
    </row>
  </sheetData>
  <mergeCells count="11">
    <mergeCell ref="A37:I37"/>
    <mergeCell ref="A5:H5"/>
    <mergeCell ref="D12:E12"/>
    <mergeCell ref="D13:E13"/>
    <mergeCell ref="D14:E14"/>
    <mergeCell ref="A30:I30"/>
    <mergeCell ref="B35:F35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2015-03-26T07:54:38Z</dcterms:modified>
  <cp:category/>
  <cp:version/>
  <cp:contentType/>
  <cp:contentStatus/>
</cp:coreProperties>
</file>