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<sst xmlns="http://schemas.openxmlformats.org/spreadsheetml/2006/main" count="301" uniqueCount="195">
  <si>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</si>
  <si>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</si>
  <si>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</si>
  <si>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</si>
  <si>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</si>
  <si>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</si>
  <si>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</si>
  <si>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</si>
  <si>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</si>
  <si>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</si>
  <si>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</si>
  <si>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</si>
  <si>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</si>
  <si>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</si>
  <si>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</si>
  <si>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</si>
  <si>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</si>
  <si>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</si>
  <si>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</si>
  <si>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</si>
  <si>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</si>
  <si>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</si>
  <si>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</si>
  <si>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</si>
  <si>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</si>
  <si>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</si>
  <si>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</si>
  <si>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</si>
  <si>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</si>
  <si>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</si>
  <si>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</si>
  <si>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</si>
  <si>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</si>
  <si>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</si>
  <si>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</si>
  <si>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</si>
  <si>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</si>
  <si>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</si>
  <si>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</si>
  <si>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</si>
  <si>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</si>
  <si>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</si>
  <si>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</si>
  <si>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</si>
  <si>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</si>
  <si>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</si>
  <si>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</si>
  <si>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</si>
  <si>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</si>
  <si>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</si>
  <si>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</si>
  <si>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</si>
  <si>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</si>
  <si>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</si>
  <si>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</si>
  <si>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</si>
  <si>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</si>
  <si>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</si>
  <si>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</si>
  <si>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</si>
  <si>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</si>
  <si>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</si>
  <si>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</si>
  <si>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</si>
  <si>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</si>
  <si>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</si>
  <si>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</si>
  <si>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</si>
  <si>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</si>
  <si>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</si>
  <si>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</si>
  <si>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</si>
  <si>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</si>
  <si>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</si>
  <si>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</si>
  <si>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</si>
  <si>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</si>
  <si>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</si>
  <si>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</si>
  <si>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</si>
  <si>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</si>
  <si>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</si>
  <si>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</si>
  <si>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</si>
  <si>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</si>
  <si>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</si>
  <si>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</si>
  <si>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</si>
  <si>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</si>
  <si>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</si>
  <si>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</si>
  <si>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</si>
  <si>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</si>
  <si>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</si>
  <si>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</si>
  <si>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</si>
  <si>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</si>
  <si>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</si>
  <si>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</si>
  <si>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</si>
  <si>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</si>
  <si>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</si>
  <si>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</si>
  <si>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</si>
  <si>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</si>
  <si>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</si>
  <si>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</si>
  <si>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</si>
  <si>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</si>
  <si>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</si>
  <si>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</si>
  <si>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</si>
  <si>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</si>
  <si>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</si>
  <si>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</si>
  <si>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</si>
  <si>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</si>
  <si>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</si>
  <si>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</si>
  <si>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</si>
  <si>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</si>
  <si>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</si>
  <si>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</si>
  <si>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</si>
  <si>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</si>
  <si>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</si>
  <si>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</si>
  <si>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</si>
  <si>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</si>
  <si>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</si>
  <si>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</si>
  <si>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</si>
  <si>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</si>
  <si>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</si>
  <si>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</si>
  <si>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</si>
  <si>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</si>
  <si>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</si>
  <si>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</si>
  <si>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</si>
  <si>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</si>
  <si>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</si>
  <si>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</si>
  <si>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</si>
  <si>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</si>
  <si>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</si>
  <si>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</si>
  <si>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</si>
  <si>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</si>
  <si>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</si>
  <si>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</si>
  <si>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</si>
  <si>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</si>
  <si>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</si>
  <si>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</si>
  <si>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</si>
  <si>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</si>
  <si>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</si>
  <si>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</si>
  <si>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</si>
  <si>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</si>
  <si>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</si>
  <si>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</si>
  <si>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</si>
  <si>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</si>
  <si>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</si>
  <si>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</si>
  <si>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</si>
  <si>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</si>
  <si>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</si>
  <si>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</si>
  <si>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</si>
  <si>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</si>
  <si>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</si>
  <si>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</si>
  <si>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</si>
  <si>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</si>
  <si>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</si>
  <si>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</si>
  <si>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</si>
  <si>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</si>
  <si>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</si>
  <si>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</si>
  <si>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</si>
  <si>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</si>
  <si>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</si>
  <si>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</si>
  <si>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</si>
  <si>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</si>
  <si>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</si>
  <si>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</si>
  <si>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</si>
  <si>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</si>
  <si>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Советская 28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</si>
  <si>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3,5,12,16,21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</si>
</sst>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66380.82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123727.24</v>
      </c>
      <c r="H11" s="44"/>
      <c r="I11" t="s">
        <v>176</v>
      </c>
    </row>
    <row r="12" spans="1:12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291356.57999999996</v>
      </c>
      <c r="H12" s="5"/>
      <c r="L12" s="125">
        <f>G13+G14+G20+G21+G22+G23+G24-G32</f>
        <v>291356.57999999996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43207.68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31735.44+G32</f>
        <v>31735.44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31339.65+G34</f>
        <v>31339.65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v>16546.41</v>
      </c>
      <c r="H16" s="44"/>
      <c r="M16" s="125">
        <f>G14+G31-G15</f>
        <v>395.78999999999724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229949.11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66380.82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-132228.63999999998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57362.76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48423.24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12217.56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94908.36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3501.54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287765.74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287765.74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/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/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/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/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/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155537.1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-132228.63999999998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127318.07999999996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229949.11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2.9</v>
      </c>
      <c r="F45" s="54" t="s">
        <v>190</v>
      </c>
      <c r="G45" s="55">
        <v>3837002062</v>
      </c>
      <c r="H45" s="56">
        <f>G13</f>
        <v>43207.68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57362.76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48423.24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12217.56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94908.36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486068.70999999996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-10742.810000000001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1776.1449572649572</v>
      </c>
      <c r="G66" s="87">
        <f>G67/((21.48+22.34)/2)</f>
        <v>1353.4605203103606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25976.12</v>
      </c>
      <c r="G67" s="64">
        <v>29654.32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25197</v>
      </c>
      <c r="G68" s="63">
        <v>41176.25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779.119999999999</v>
      </c>
      <c r="G69" s="68">
        <f>G67-G68</f>
        <v>-11521.93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25526.67</v>
      </c>
      <c r="G70" s="100">
        <v>28021.14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449.4500000000007</v>
      </c>
      <c r="G71" s="39">
        <f>G67-G70</f>
        <v>1633.1800000000003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-2969.52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5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6678.84</v>
      </c>
      <c r="D98" s="84">
        <v>7752.52</v>
      </c>
      <c r="E98" s="85">
        <v>0</v>
      </c>
      <c r="F98" s="94">
        <f>C98+D98-E98</f>
        <v>14431.36</v>
      </c>
    </row>
    <row r="99" spans="2:6" ht="22.5">
      <c r="B99" s="93" t="s">
        <v>174</v>
      </c>
      <c r="C99" s="84">
        <v>5353.52</v>
      </c>
      <c r="D99" s="84">
        <v>333.91</v>
      </c>
      <c r="E99" s="85">
        <v>0</v>
      </c>
      <c r="F99" s="94">
        <f>C99+D99-E99</f>
        <v>5687.43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2019-03-21T08:25:54Z</dcterms:modified>
  <cp:category/>
  <cp:version/>
  <cp:contentType/>
  <cp:contentStatus/>
</cp:coreProperties>
</file>