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<sst xmlns="http://schemas.openxmlformats.org/spreadsheetml/2006/main" count="71" uniqueCount="53">
  <si>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</si>
  <si>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</si>
  <si>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</si>
  <si>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</si>
  <si>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</si>
  <si>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</si>
  <si>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</si>
  <si>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</si>
  <si>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</si>
  <si>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</si>
  <si>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</si>
  <si>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</si>
  <si>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</si>
  <si>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</si>
  <si>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</si>
  <si>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</si>
  <si>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</si>
  <si>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</si>
  <si>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</si>
  <si>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</si>
  <si>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</si>
  <si>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</si>
  <si>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</si>
  <si>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</si>
  <si>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</si>
  <si>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</si>
  <si>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</si>
  <si>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</si>
  <si>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</si>
  <si>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</si>
  <si>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</si>
  <si>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</si>
  <si>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</si>
  <si>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</si>
  <si>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</si>
  <si>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</si>
  <si>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</si>
  <si>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</si>
  <si>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</si>
  <si>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</si>
  <si>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</si>
  <si>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</si>
  <si>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</si>
  <si>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</si>
  <si>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</si>
  <si>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</si>
  <si>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</si>
  <si>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выполнено</t>
  </si>
  <si>
    <t>ЗАРЕЧНАЯ</t>
  </si>
  <si>
    <t>Заречная</t>
  </si>
  <si>
    <t>ремонт кровли</t>
  </si>
  <si>
    <t>2,3 м2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</si>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</sst>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9">
      <selection activeCell="F29" sqref="F2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 customHeight="1">
      <c r="A3" s="4"/>
      <c r="B3" s="6" t="s">
        <v>48</v>
      </c>
      <c r="C3" s="7">
        <v>7</v>
      </c>
      <c r="D3" s="8"/>
    </row>
    <row r="4" spans="2:4" ht="15" customHeight="1">
      <c r="B4" s="9" t="s">
        <v>2</v>
      </c>
      <c r="C4" s="10">
        <v>296.1</v>
      </c>
      <c r="D4" s="11" t="s">
        <v>3</v>
      </c>
    </row>
    <row r="5" spans="2:4" ht="15.75" customHeight="1">
      <c r="B5" s="9" t="s">
        <v>4</v>
      </c>
      <c r="C5" s="10">
        <v>296.1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7" t="s">
        <v>8</v>
      </c>
      <c r="E8" s="68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61">
        <v>2455.44</v>
      </c>
      <c r="E9" s="62"/>
      <c r="F9" s="23">
        <f>5235.17</f>
        <v>5235.17</v>
      </c>
      <c r="G9" s="8">
        <v>0</v>
      </c>
      <c r="H9" s="8">
        <f>D9-F9</f>
        <v>-2779.73</v>
      </c>
    </row>
    <row r="10" spans="1:8" ht="18" customHeight="1">
      <c r="A10" s="20"/>
      <c r="B10" s="21" t="s">
        <v>14</v>
      </c>
      <c r="C10" s="22" t="s">
        <v>13</v>
      </c>
      <c r="D10" s="61">
        <v>3903</v>
      </c>
      <c r="E10" s="62"/>
      <c r="F10" s="23">
        <v>2530.21</v>
      </c>
      <c r="G10" s="8">
        <f>D10-F10</f>
        <v>1372.79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2455.44</v>
      </c>
      <c r="E14" s="22">
        <f>D14</f>
        <v>2455.44</v>
      </c>
      <c r="F14" s="22">
        <f>F9</f>
        <v>5235.17</v>
      </c>
      <c r="G14" s="34" t="s">
        <v>52</v>
      </c>
    </row>
    <row r="15" spans="1:14" ht="22.5">
      <c r="A15" s="30"/>
      <c r="B15" s="33" t="s">
        <v>22</v>
      </c>
      <c r="C15" s="22" t="s">
        <v>13</v>
      </c>
      <c r="D15" s="22">
        <v>4251.12</v>
      </c>
      <c r="E15" s="22">
        <f>D15</f>
        <v>4251.12</v>
      </c>
      <c r="F15" s="22">
        <v>1541.19</v>
      </c>
      <c r="G15" s="35" t="s">
        <v>21</v>
      </c>
      <c r="N15" s="1">
        <f>F15*100/D15</f>
        <v>36.2537401908203</v>
      </c>
    </row>
    <row r="16" spans="1:14" ht="25.5">
      <c r="A16" s="30"/>
      <c r="B16" s="33" t="s">
        <v>23</v>
      </c>
      <c r="C16" s="22" t="s">
        <v>13</v>
      </c>
      <c r="D16" s="22">
        <v>7484.73</v>
      </c>
      <c r="E16" s="22">
        <f>D16</f>
        <v>7484.73</v>
      </c>
      <c r="F16" s="22">
        <f>4527.3</f>
        <v>4527.3</v>
      </c>
      <c r="G16" s="35" t="s">
        <v>21</v>
      </c>
      <c r="N16" s="1">
        <f>F16*100/D16</f>
        <v>60.48715184114858</v>
      </c>
    </row>
    <row r="17" spans="1:14" ht="22.5">
      <c r="A17" s="30"/>
      <c r="B17" s="33" t="s">
        <v>24</v>
      </c>
      <c r="C17" s="22" t="s">
        <v>13</v>
      </c>
      <c r="D17" s="22">
        <v>1264.32</v>
      </c>
      <c r="E17" s="22">
        <f>D17</f>
        <v>1264.32</v>
      </c>
      <c r="F17" s="22">
        <v>350.43</v>
      </c>
      <c r="G17" s="35" t="s">
        <v>21</v>
      </c>
      <c r="N17" s="1">
        <f>F17*100/D17</f>
        <v>27.716875474563402</v>
      </c>
    </row>
    <row r="18" spans="1:14" ht="25.5">
      <c r="A18" s="30"/>
      <c r="B18" s="33" t="s">
        <v>25</v>
      </c>
      <c r="C18" s="22" t="s">
        <v>13</v>
      </c>
      <c r="D18" s="22">
        <v>2467.6</v>
      </c>
      <c r="E18" s="22">
        <f>D18</f>
        <v>2467.6</v>
      </c>
      <c r="F18" s="22">
        <v>478.72</v>
      </c>
      <c r="G18" s="35" t="s">
        <v>21</v>
      </c>
      <c r="N18" s="1">
        <f>F18*100/D18</f>
        <v>19.4002269411574</v>
      </c>
    </row>
    <row r="19" spans="1:9" ht="34.5" customHeight="1">
      <c r="A19" s="20"/>
      <c r="B19" s="21" t="s">
        <v>26</v>
      </c>
      <c r="C19" s="22" t="s">
        <v>13</v>
      </c>
      <c r="D19" s="22"/>
      <c r="E19" s="22"/>
      <c r="F19" s="36">
        <f>G22-G10-G9</f>
        <v>1319.21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14</v>
      </c>
      <c r="C22" s="22" t="s">
        <v>13</v>
      </c>
      <c r="D22" s="36">
        <f>D10</f>
        <v>3903</v>
      </c>
      <c r="E22" s="36"/>
      <c r="F22" s="40">
        <f>H27</f>
        <v>1211</v>
      </c>
      <c r="G22" s="36">
        <f>D22-F22</f>
        <v>2692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13</v>
      </c>
      <c r="D23" s="22"/>
      <c r="E23" s="22"/>
      <c r="F23" s="22"/>
      <c r="G23" s="8">
        <f>F19</f>
        <v>1319.21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50" t="s">
        <v>43</v>
      </c>
      <c r="L25" s="51" t="s">
        <v>44</v>
      </c>
      <c r="M25" s="52" t="s">
        <v>45</v>
      </c>
      <c r="N25" s="53"/>
    </row>
    <row r="26" spans="1:15" s="59" customFormat="1" ht="11.25">
      <c r="A26" s="55">
        <v>51</v>
      </c>
      <c r="B26" s="55" t="s">
        <v>46</v>
      </c>
      <c r="C26" s="55" t="s">
        <v>49</v>
      </c>
      <c r="D26" s="55">
        <v>7</v>
      </c>
      <c r="E26" s="55">
        <v>1</v>
      </c>
      <c r="F26" s="55" t="s">
        <v>50</v>
      </c>
      <c r="G26" s="55" t="s">
        <v>51</v>
      </c>
      <c r="H26" s="55">
        <v>1211</v>
      </c>
      <c r="I26" s="55">
        <v>263</v>
      </c>
      <c r="J26" s="56">
        <v>41547</v>
      </c>
      <c r="K26" s="55" t="s">
        <v>47</v>
      </c>
      <c r="L26" s="57" t="s">
        <v>47</v>
      </c>
      <c r="M26" s="58"/>
      <c r="N26" s="60"/>
      <c r="O26" s="60"/>
    </row>
    <row r="27" ht="12.75">
      <c r="H27" s="1">
        <f>SUM(H26)</f>
        <v>1211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2014-03-26T00:49:27Z</dcterms:modified>
  <cp:category/>
  <cp:version/>
  <cp:contentType/>
  <cp:contentStatus/>
</cp:coreProperties>
</file>