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'2.8.'!$A$1:$H$107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<sst xmlns="http://schemas.openxmlformats.org/spreadsheetml/2006/main" count="289" uniqueCount="185">
  <si>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</si>
  <si>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</si>
  <si>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</si>
  <si>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</si>
  <si>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</si>
  <si>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</si>
  <si>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</si>
  <si>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</si>
  <si>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</si>
  <si>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</si>
  <si>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</si>
  <si>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</si>
  <si>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</si>
  <si>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</si>
  <si>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</si>
  <si>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</si>
  <si>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</si>
  <si>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</si>
  <si>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</si>
  <si>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</si>
  <si>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</si>
  <si>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</si>
  <si>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</si>
  <si>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</si>
  <si>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</si>
  <si>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</si>
  <si>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</si>
  <si>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</si>
  <si>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</si>
  <si>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</si>
  <si>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</si>
  <si>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</si>
  <si>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</si>
  <si>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</si>
  <si>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</si>
  <si>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</si>
  <si>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</si>
  <si>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</si>
  <si>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</si>
  <si>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</si>
  <si>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</si>
  <si>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</si>
  <si>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</si>
  <si>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</si>
  <si>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</si>
  <si>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</si>
  <si>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</si>
  <si>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</si>
  <si>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</si>
  <si>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</si>
  <si>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</si>
  <si>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</si>
  <si>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</si>
  <si>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</si>
  <si>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</si>
  <si>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</si>
  <si>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</si>
  <si>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</si>
  <si>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</si>
  <si>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</si>
  <si>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</si>
  <si>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</si>
  <si>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</si>
  <si>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</si>
  <si>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</si>
  <si>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</si>
  <si>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</si>
  <si>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</si>
  <si>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</si>
  <si>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</si>
  <si>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</si>
  <si>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</si>
  <si>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</si>
  <si>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</si>
  <si>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</si>
  <si>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</si>
  <si>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</si>
  <si>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</si>
  <si>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</si>
  <si>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</si>
  <si>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</si>
  <si>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</si>
  <si>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</si>
  <si>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</si>
  <si>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</si>
  <si>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</si>
  <si>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</si>
  <si>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</si>
  <si>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</si>
  <si>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</si>
  <si>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</si>
  <si>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</si>
  <si>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</si>
  <si>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</si>
  <si>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</si>
  <si>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</si>
  <si>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</si>
  <si>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</si>
  <si>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</si>
  <si>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</si>
  <si>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</si>
  <si>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</si>
  <si>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</si>
  <si>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</si>
  <si>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</si>
  <si>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</si>
  <si>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</si>
  <si>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</si>
  <si>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</si>
  <si>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</si>
  <si>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</si>
  <si>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</si>
  <si>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</si>
  <si>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</si>
  <si>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</si>
  <si>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</si>
  <si>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</si>
  <si>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</si>
  <si>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</si>
  <si>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</si>
  <si>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</si>
  <si>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</si>
  <si>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</si>
  <si>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</si>
  <si>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</si>
  <si>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</si>
  <si>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</si>
  <si>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</si>
  <si>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</si>
  <si>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</si>
  <si>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</si>
  <si>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</si>
  <si>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</si>
  <si>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</si>
  <si>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</si>
  <si>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</si>
  <si>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</si>
  <si>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</si>
  <si>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</si>
  <si>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</si>
  <si>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</si>
  <si>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</si>
  <si>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</si>
  <si>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</si>
  <si>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</si>
  <si>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</si>
  <si>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</si>
  <si>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</si>
  <si>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</si>
  <si>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</si>
  <si>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</si>
  <si>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</si>
  <si>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</si>
  <si>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</si>
  <si>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</si>
  <si>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</si>
  <si>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</si>
  <si>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</si>
  <si>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</si>
  <si>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</si>
  <si>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</si>
  <si>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</si>
  <si>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</si>
  <si>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</si>
  <si>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</si>
  <si>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</si>
  <si>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</si>
  <si>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</si>
  <si>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</si>
  <si>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</si>
  <si>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</si>
  <si>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</si>
  <si>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</si>
  <si>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</si>
  <si>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</si>
  <si>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</si>
  <si>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</si>
  <si>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</si>
  <si>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д.3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</si>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</sst>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0">
      <selection activeCell="D99" sqref="D9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f>13578.65</f>
        <v>13578.65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51683.02</f>
        <v>51683.02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28602.96</f>
        <v>28602.96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12772.2</f>
        <v>12772.2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f>10763.27+15.55</f>
        <v>10778.82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7787.21+173.75+12772.2-10763.27-15.55</f>
        <v>9954.34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v>5763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13578.65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18594.47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23086.44</f>
        <v>23086.44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18417.88</f>
        <v>18417.88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4267.38</f>
        <v>4267.38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28003.1</f>
        <v>28003.1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115922.09999999999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90388.7</f>
        <v>90388.7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2">
        <f>226.45+672.31+732.23+442.38+1421.19+637.57</f>
        <v>4132.13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129500.74999999999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18594.47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-61649.7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5763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4.77</v>
      </c>
      <c r="F42" s="80" t="s">
        <v>136</v>
      </c>
      <c r="G42" s="60">
        <v>3810334293</v>
      </c>
      <c r="H42" s="61">
        <f>G13</f>
        <v>28602.96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23086.44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18417.88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4267.38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28003.1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108140.76000000001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112230.81999999999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536.9964249233911</v>
      </c>
      <c r="F63" s="76">
        <f>F64/12</f>
        <v>1068.1608333333334</v>
      </c>
      <c r="G63" s="77">
        <f>G64/18.26</f>
        <v>1515.049835706462</v>
      </c>
      <c r="H63" s="78">
        <f>H64/0.88</f>
        <v>575.5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298848.06</f>
        <v>298848.06</v>
      </c>
      <c r="E64" s="65">
        <f>63086.34</f>
        <v>63086.34</v>
      </c>
      <c r="F64" s="65">
        <f>12817.93</f>
        <v>12817.93</v>
      </c>
      <c r="G64" s="72">
        <f>27664.81</f>
        <v>27664.81</v>
      </c>
      <c r="H64" s="68">
        <f>506.44</f>
        <v>506.44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208803.22</f>
        <v>208803.22</v>
      </c>
      <c r="E65" s="65">
        <f>48049.4</f>
        <v>48049.4</v>
      </c>
      <c r="F65" s="65">
        <f>11424.52</f>
        <v>11424.52</v>
      </c>
      <c r="G65" s="69">
        <f>22118.58</f>
        <v>22118.58</v>
      </c>
      <c r="H65" s="69">
        <f>297.04</f>
        <v>297.04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90044.84</v>
      </c>
      <c r="E66" s="76">
        <f>E64-E65</f>
        <v>15036.939999999995</v>
      </c>
      <c r="F66" s="76">
        <f>F64-F65</f>
        <v>1393.4099999999999</v>
      </c>
      <c r="G66" s="78">
        <f>G64-G65</f>
        <v>5546.23</v>
      </c>
      <c r="H66" s="78">
        <f>H64-H65</f>
        <v>209.39999999999998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298848.06+0</f>
        <v>298848.06</v>
      </c>
      <c r="E67" s="70">
        <f>63086.34+-11080.54</f>
        <v>52005.799999999996</v>
      </c>
      <c r="F67" s="70">
        <f>12817.93+-375.56</f>
        <v>12442.37</v>
      </c>
      <c r="G67" s="71">
        <f>27664.81+-1399.53</f>
        <v>26265.280000000002</v>
      </c>
      <c r="H67" s="71">
        <f>506.44+-134.16</f>
        <v>372.28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-11080.54</v>
      </c>
      <c r="F68" s="44">
        <f>F67-F64</f>
        <v>-375.5599999999995</v>
      </c>
      <c r="G68" s="44">
        <f>G67-G64</f>
        <v>-1399.5299999999988</v>
      </c>
      <c r="H68" s="44">
        <f>H67-H64</f>
        <v>-134.16000000000003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/>
      <c r="F73" s="109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-12989.789999999999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>
        <v>3</v>
      </c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/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5" spans="2:3" ht="15">
      <c r="B95" s="101" t="s">
        <v>179</v>
      </c>
      <c r="C95" s="101"/>
    </row>
    <row r="96" spans="2:4" ht="26.25">
      <c r="B96" s="95" t="s">
        <v>180</v>
      </c>
      <c r="C96" s="96" t="s">
        <v>181</v>
      </c>
      <c r="D96" s="97" t="s">
        <v>182</v>
      </c>
    </row>
    <row r="97" spans="2:4" ht="22.5">
      <c r="B97" s="98" t="s">
        <v>183</v>
      </c>
      <c r="C97" s="99">
        <f>584.72</f>
        <v>584.72</v>
      </c>
      <c r="D97" s="100">
        <f>728.76</f>
        <v>728.76</v>
      </c>
    </row>
    <row r="98" spans="2:4" ht="22.5">
      <c r="B98" s="98" t="s">
        <v>184</v>
      </c>
      <c r="C98" s="99">
        <f>667.5</f>
        <v>667.5</v>
      </c>
      <c r="D98" s="100">
        <f>638.75</f>
        <v>638.75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5:C95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2017-03-15T01:54:38Z</dcterms:modified>
  <cp:category/>
  <cp:version/>
  <cp:contentType/>
  <cp:contentStatus/>
</cp:coreProperties>
</file>