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<sst xmlns="http://schemas.openxmlformats.org/spreadsheetml/2006/main" count="79" uniqueCount="56">
  <si>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</si>
  <si>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</si>
  <si>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</si>
  <si>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</si>
  <si>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</si>
  <si>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</si>
  <si>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</si>
  <si>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</si>
  <si>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</si>
  <si>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</si>
  <si>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</si>
  <si>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</si>
  <si>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</si>
  <si>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</si>
  <si>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</si>
  <si>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</si>
  <si>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</si>
  <si>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</si>
  <si>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</si>
  <si>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</si>
  <si>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</si>
  <si>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</si>
  <si>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</si>
  <si>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</si>
  <si>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</si>
  <si>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</si>
  <si>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</si>
  <si>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</si>
  <si>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</si>
  <si>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</si>
  <si>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</si>
  <si>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</si>
  <si>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</si>
  <si>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</si>
  <si>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</si>
  <si>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</si>
  <si>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</si>
  <si>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</si>
  <si>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</si>
  <si>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</si>
  <si>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</si>
  <si>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</si>
  <si>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</si>
  <si>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</si>
  <si>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</si>
  <si>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ФРУНЗЕ</t>
  </si>
  <si>
    <t>Сальдо на 01.01.2014</t>
  </si>
  <si>
    <t>ЖЭУ-3</t>
  </si>
  <si>
    <t>Фрунзе</t>
  </si>
  <si>
    <t>выполнено</t>
  </si>
  <si>
    <t>№27-12/13</t>
  </si>
  <si>
    <t>смена полов в подъезде № 2</t>
  </si>
  <si>
    <t>4,3 м2</t>
  </si>
  <si>
    <t>Отмостка</t>
  </si>
  <si>
    <t>Ремонт крылец</t>
  </si>
  <si>
    <t>план 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</si>
</sst>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4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9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6" t="s">
        <v>45</v>
      </c>
      <c r="C3" s="7">
        <v>2</v>
      </c>
      <c r="D3" s="8"/>
    </row>
    <row r="4" spans="2:4" ht="15" customHeight="1">
      <c r="B4" s="9" t="s">
        <v>2</v>
      </c>
      <c r="C4" s="10">
        <v>777</v>
      </c>
      <c r="D4" s="11" t="s">
        <v>3</v>
      </c>
    </row>
    <row r="5" spans="2:4" ht="15.75" customHeight="1">
      <c r="B5" s="9" t="s">
        <v>4</v>
      </c>
      <c r="C5" s="10">
        <v>708.9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9" t="s">
        <v>8</v>
      </c>
      <c r="E8" s="70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3">
        <v>11392.68</v>
      </c>
      <c r="E9" s="64"/>
      <c r="F9" s="23">
        <f>10753.24+574.07</f>
        <v>11327.31</v>
      </c>
      <c r="G9" s="8">
        <f>D9-F9</f>
        <v>65.3700000000008</v>
      </c>
      <c r="H9" s="8"/>
    </row>
    <row r="10" spans="1:8" ht="18" customHeight="1">
      <c r="A10" s="20"/>
      <c r="B10" s="21" t="s">
        <v>14</v>
      </c>
      <c r="C10" s="22" t="s">
        <v>13</v>
      </c>
      <c r="D10" s="63">
        <v>18109.32</v>
      </c>
      <c r="E10" s="64"/>
      <c r="F10" s="23">
        <f>16497.39+912.42</f>
        <v>17409.809999999998</v>
      </c>
      <c r="G10" s="8">
        <f>D10-F10</f>
        <v>699.510000000002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11392.68</v>
      </c>
      <c r="E14" s="22">
        <f>D14</f>
        <v>11392.68</v>
      </c>
      <c r="F14" s="22">
        <f>F9</f>
        <v>11327.31</v>
      </c>
      <c r="G14" s="34" t="s">
        <v>22</v>
      </c>
    </row>
    <row r="15" spans="1:7" ht="22.5">
      <c r="A15" s="30"/>
      <c r="B15" s="33" t="s">
        <v>21</v>
      </c>
      <c r="C15" s="22" t="s">
        <v>13</v>
      </c>
      <c r="D15" s="22">
        <v>19724.64</v>
      </c>
      <c r="E15" s="22">
        <f>D15</f>
        <v>19724.64</v>
      </c>
      <c r="F15" s="22">
        <f>17906.86+993.83</f>
        <v>18900.690000000002</v>
      </c>
      <c r="G15" s="35" t="s">
        <v>22</v>
      </c>
    </row>
    <row r="16" spans="1:7" ht="25.5">
      <c r="A16" s="30"/>
      <c r="B16" s="33" t="s">
        <v>23</v>
      </c>
      <c r="C16" s="22" t="s">
        <v>13</v>
      </c>
      <c r="D16" s="22">
        <v>35458.56</v>
      </c>
      <c r="E16" s="22">
        <f>D16</f>
        <v>35458.56</v>
      </c>
      <c r="F16" s="22">
        <f>30957.08+1756.52</f>
        <v>32713.600000000002</v>
      </c>
      <c r="G16" s="35" t="s">
        <v>22</v>
      </c>
    </row>
    <row r="17" spans="1:7" ht="22.5">
      <c r="A17" s="30"/>
      <c r="B17" s="33" t="s">
        <v>24</v>
      </c>
      <c r="C17" s="22" t="s">
        <v>13</v>
      </c>
      <c r="D17" s="22">
        <v>5866.68</v>
      </c>
      <c r="E17" s="22">
        <f>D17</f>
        <v>5866.68</v>
      </c>
      <c r="F17" s="22">
        <f>4933.84+295.63</f>
        <v>5229.47</v>
      </c>
      <c r="G17" s="35" t="s">
        <v>22</v>
      </c>
    </row>
    <row r="18" spans="1:7" ht="25.5">
      <c r="A18" s="30"/>
      <c r="B18" s="33" t="s">
        <v>25</v>
      </c>
      <c r="C18" s="22" t="s">
        <v>13</v>
      </c>
      <c r="D18" s="22">
        <v>11449.36</v>
      </c>
      <c r="E18" s="22">
        <f>D18</f>
        <v>11449.36</v>
      </c>
      <c r="F18" s="22">
        <f>9095.72+661.28</f>
        <v>9757</v>
      </c>
      <c r="G18" s="35" t="s">
        <v>22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16429.369999999995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18109.32</v>
      </c>
      <c r="E22" s="36"/>
      <c r="F22" s="40">
        <f>I29</f>
        <v>915.07</v>
      </c>
      <c r="G22" s="36">
        <f>D22-F22</f>
        <v>17194.25</v>
      </c>
      <c r="H22" s="41"/>
      <c r="I22" s="41"/>
      <c r="J22" s="41"/>
      <c r="K22" s="41"/>
    </row>
    <row r="23" spans="1:7" ht="12.75">
      <c r="A23" s="20"/>
      <c r="B23" s="21" t="s">
        <v>46</v>
      </c>
      <c r="C23" s="22" t="s">
        <v>13</v>
      </c>
      <c r="D23" s="22"/>
      <c r="E23" s="22"/>
      <c r="F23" s="22"/>
      <c r="G23" s="8">
        <f>F19</f>
        <v>16429.369999999995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22.5">
      <c r="A26" s="56" t="s">
        <v>50</v>
      </c>
      <c r="B26" s="57" t="s">
        <v>47</v>
      </c>
      <c r="C26" s="58" t="s">
        <v>48</v>
      </c>
      <c r="D26" s="58">
        <v>2</v>
      </c>
      <c r="E26" s="58"/>
      <c r="F26" s="58" t="s">
        <v>51</v>
      </c>
      <c r="G26" s="58" t="s">
        <v>52</v>
      </c>
      <c r="H26" s="57">
        <v>2479.16</v>
      </c>
      <c r="I26" s="57">
        <v>915.07</v>
      </c>
      <c r="J26" s="56">
        <v>41638</v>
      </c>
      <c r="K26" s="57" t="s">
        <v>49</v>
      </c>
      <c r="L26" s="59">
        <v>41638</v>
      </c>
      <c r="M26" s="60">
        <v>27</v>
      </c>
    </row>
    <row r="27" spans="1:13" ht="12.75">
      <c r="A27" s="8"/>
      <c r="B27" s="8" t="s">
        <v>47</v>
      </c>
      <c r="C27" s="8" t="s">
        <v>48</v>
      </c>
      <c r="D27" s="62">
        <v>2</v>
      </c>
      <c r="E27" s="8"/>
      <c r="F27" s="61" t="s">
        <v>53</v>
      </c>
      <c r="G27" s="8"/>
      <c r="H27" s="8"/>
      <c r="I27" s="8"/>
      <c r="J27" s="8" t="s">
        <v>55</v>
      </c>
      <c r="K27" s="8"/>
      <c r="L27" s="8"/>
      <c r="M27" s="8"/>
    </row>
    <row r="28" spans="1:13" ht="12.75">
      <c r="A28" s="8"/>
      <c r="B28" s="8" t="s">
        <v>47</v>
      </c>
      <c r="C28" s="8" t="s">
        <v>48</v>
      </c>
      <c r="D28" s="62">
        <v>2</v>
      </c>
      <c r="E28" s="8"/>
      <c r="F28" s="61" t="s">
        <v>54</v>
      </c>
      <c r="G28" s="8"/>
      <c r="H28" s="8"/>
      <c r="I28" s="8"/>
      <c r="J28" s="8" t="s">
        <v>55</v>
      </c>
      <c r="K28" s="8"/>
      <c r="L28" s="8"/>
      <c r="M28" s="8"/>
    </row>
    <row r="29" ht="12.75">
      <c r="I29" s="1">
        <f>SUM(I26)</f>
        <v>915.07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2014-04-15T23:47:03Z</dcterms:modified>
  <cp:category/>
  <cp:version/>
  <cp:contentType/>
  <cp:contentStatus/>
</cp:coreProperties>
</file>