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<sst xmlns="http://schemas.openxmlformats.org/spreadsheetml/2006/main" count="284" uniqueCount="179">
  <si>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</si>
  <si>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</si>
  <si>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</si>
  <si>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</si>
  <si>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</si>
  <si>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</si>
  <si>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</si>
  <si>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</si>
  <si>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</si>
  <si>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</si>
  <si>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</si>
  <si>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</si>
  <si>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</si>
  <si>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</si>
  <si>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</si>
  <si>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</si>
  <si>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</si>
  <si>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</si>
  <si>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</si>
  <si>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</si>
  <si>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</si>
  <si>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</si>
  <si>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</si>
  <si>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</si>
  <si>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</si>
  <si>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</si>
  <si>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</si>
  <si>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</si>
  <si>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</si>
  <si>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</si>
  <si>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</si>
  <si>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</si>
  <si>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</si>
  <si>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</si>
  <si>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</si>
  <si>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</si>
  <si>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</si>
  <si>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</si>
  <si>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</si>
  <si>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</si>
  <si>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</si>
  <si>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</si>
  <si>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</si>
  <si>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</si>
  <si>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</si>
  <si>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</si>
  <si>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</si>
  <si>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</si>
  <si>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</si>
  <si>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</si>
  <si>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</si>
  <si>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</si>
  <si>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</si>
  <si>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</si>
  <si>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</si>
  <si>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</si>
  <si>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</si>
  <si>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</si>
  <si>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</si>
  <si>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</si>
  <si>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</si>
  <si>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</si>
  <si>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</si>
  <si>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</si>
  <si>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</si>
  <si>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</si>
  <si>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</si>
  <si>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</si>
  <si>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</si>
  <si>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</si>
  <si>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</si>
  <si>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</si>
  <si>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</si>
  <si>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</si>
  <si>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</si>
  <si>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</si>
  <si>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</si>
  <si>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</si>
  <si>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</si>
  <si>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</si>
  <si>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</si>
  <si>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</si>
  <si>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</si>
  <si>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</si>
  <si>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</si>
  <si>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</si>
  <si>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</si>
  <si>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</si>
  <si>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</si>
  <si>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</si>
  <si>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</si>
  <si>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</si>
  <si>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</si>
  <si>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</si>
  <si>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</si>
  <si>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</si>
  <si>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</si>
  <si>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</si>
  <si>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</si>
  <si>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</si>
  <si>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</si>
  <si>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</si>
  <si>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</si>
  <si>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</si>
  <si>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</si>
  <si>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</si>
  <si>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</si>
  <si>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</si>
  <si>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</si>
  <si>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</si>
  <si>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</si>
  <si>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</si>
  <si>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</si>
  <si>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</si>
  <si>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</si>
  <si>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</si>
  <si>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</si>
  <si>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</si>
  <si>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</si>
  <si>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</si>
  <si>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</si>
  <si>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</si>
  <si>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</si>
  <si>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</si>
  <si>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</si>
  <si>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</si>
  <si>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</si>
  <si>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</si>
  <si>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</si>
  <si>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</si>
  <si>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</si>
  <si>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</si>
  <si>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</si>
  <si>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</si>
  <si>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</si>
  <si>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</si>
  <si>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</si>
  <si>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</si>
  <si>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</si>
  <si>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</si>
  <si>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</si>
  <si>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</si>
  <si>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</si>
  <si>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</si>
  <si>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</si>
  <si>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</si>
  <si>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</si>
  <si>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</si>
  <si>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</si>
  <si>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</si>
  <si>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</si>
  <si>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</si>
  <si>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</si>
  <si>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</si>
  <si>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</si>
  <si>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</si>
  <si>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</si>
  <si>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</si>
  <si>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</si>
  <si>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</si>
  <si>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</si>
  <si>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</si>
  <si>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</si>
  <si>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</si>
  <si>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</si>
  <si>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</si>
  <si>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</si>
  <si>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</si>
  <si>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</si>
  <si>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</si>
  <si>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</si>
  <si>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</si>
  <si>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</si>
  <si>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</si>
  <si>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</si>
  <si>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</si>
  <si>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</si>
  <si>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</si>
  <si>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37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</si>
</sst>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4410.4</v>
          </cell>
          <cell r="G7">
            <v>472.45</v>
          </cell>
          <cell r="H7">
            <v>478.69</v>
          </cell>
          <cell r="I7">
            <v>3556.76</v>
          </cell>
        </row>
        <row r="9">
          <cell r="C9">
            <v>26897.7</v>
          </cell>
          <cell r="F9">
            <v>24691.7</v>
          </cell>
          <cell r="G9">
            <v>1243.47</v>
          </cell>
          <cell r="H9">
            <v>2545.76</v>
          </cell>
          <cell r="I9">
            <v>20497.52</v>
          </cell>
        </row>
        <row r="13">
          <cell r="C13">
            <v>1499.81</v>
          </cell>
          <cell r="F13">
            <v>1471.37</v>
          </cell>
          <cell r="G13">
            <v>151.76</v>
          </cell>
          <cell r="H13">
            <v>130.29</v>
          </cell>
          <cell r="I13">
            <v>1290.36</v>
          </cell>
        </row>
        <row r="14">
          <cell r="C14">
            <v>227.59</v>
          </cell>
          <cell r="F14">
            <v>227.59</v>
          </cell>
          <cell r="G14">
            <v>23.12</v>
          </cell>
          <cell r="H14">
            <v>22.32</v>
          </cell>
          <cell r="I14">
            <v>171.2</v>
          </cell>
        </row>
        <row r="15">
          <cell r="C15">
            <v>446.2</v>
          </cell>
          <cell r="F15">
            <v>446.2</v>
          </cell>
          <cell r="G15">
            <v>46.08</v>
          </cell>
          <cell r="H15">
            <v>46.98</v>
          </cell>
          <cell r="I15">
            <v>488.93</v>
          </cell>
        </row>
        <row r="16">
          <cell r="C16">
            <v>285748.83</v>
          </cell>
          <cell r="F16">
            <v>285748.83</v>
          </cell>
          <cell r="G16">
            <v>25044.37</v>
          </cell>
          <cell r="H16">
            <v>23025.02</v>
          </cell>
          <cell r="I16">
            <v>231918.13</v>
          </cell>
        </row>
        <row r="19">
          <cell r="C19">
            <v>11392.03</v>
          </cell>
          <cell r="F19">
            <v>11438.01</v>
          </cell>
          <cell r="G19">
            <v>308.41</v>
          </cell>
          <cell r="H19">
            <v>1045.49</v>
          </cell>
          <cell r="I19">
            <v>9766.84</v>
          </cell>
        </row>
        <row r="21">
          <cell r="F21">
            <v>13615</v>
          </cell>
          <cell r="G21">
            <v>1343.72</v>
          </cell>
          <cell r="H21">
            <v>1385.87</v>
          </cell>
          <cell r="I21">
            <v>10925.87</v>
          </cell>
        </row>
        <row r="23">
          <cell r="F23">
            <v>14829.3</v>
          </cell>
          <cell r="G23">
            <v>1385.02</v>
          </cell>
          <cell r="H23">
            <v>1383.15</v>
          </cell>
          <cell r="I23">
            <v>10988.34</v>
          </cell>
        </row>
        <row r="25">
          <cell r="F25">
            <v>9843.7</v>
          </cell>
          <cell r="G25">
            <v>1027.73</v>
          </cell>
          <cell r="H25">
            <v>1037.48</v>
          </cell>
          <cell r="I25">
            <v>7888.38</v>
          </cell>
        </row>
        <row r="27">
          <cell r="F27">
            <v>27677.4</v>
          </cell>
          <cell r="G27">
            <v>2748.86</v>
          </cell>
          <cell r="H27">
            <v>2838.7</v>
          </cell>
          <cell r="I27">
            <v>22251.52</v>
          </cell>
        </row>
        <row r="32">
          <cell r="C32">
            <v>3958.61</v>
          </cell>
          <cell r="F32">
            <v>3977.06</v>
          </cell>
          <cell r="G32">
            <v>187.62</v>
          </cell>
          <cell r="H32">
            <v>446.34</v>
          </cell>
          <cell r="I32">
            <v>3402.77</v>
          </cell>
        </row>
        <row r="35">
          <cell r="F35">
            <v>13704.32</v>
          </cell>
          <cell r="G35">
            <v>1383.16</v>
          </cell>
          <cell r="H35">
            <v>1400.52</v>
          </cell>
          <cell r="I35">
            <v>10442.94</v>
          </cell>
        </row>
        <row r="36">
          <cell r="C36">
            <v>7401.3</v>
          </cell>
          <cell r="F36">
            <v>7580.08</v>
          </cell>
          <cell r="G36">
            <v>188.95</v>
          </cell>
          <cell r="H36">
            <v>771.26</v>
          </cell>
          <cell r="I36">
            <v>6190.37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66">
          <cell r="D266">
            <v>2416.864</v>
          </cell>
          <cell r="G266">
            <v>22918.62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67">
          <cell r="K267">
            <v>9163.4634</v>
          </cell>
          <cell r="P267">
            <v>9163.4634</v>
          </cell>
        </row>
        <row r="271">
          <cell r="K271">
            <v>10369.726920000001</v>
          </cell>
          <cell r="P271">
            <v>10369.726920000001</v>
          </cell>
        </row>
        <row r="274">
          <cell r="P274">
            <v>128.3464</v>
          </cell>
        </row>
        <row r="275">
          <cell r="K275">
            <v>2154.27205</v>
          </cell>
          <cell r="P275">
            <v>2471.94745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25">
      <selection activeCell="G28" sqref="G2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1564.88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1637.94+4033.16+2135.71+2485.1+739.1+1954.92</f>
        <v>12985.93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125881.65801000001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1968.74+'[1]Page1'!$F$25</f>
        <v>11812.44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2723+'[1]Page1'!$F$21+'[3]TDSheet'!$K$271/3</f>
        <v>19794.57564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247.08+1676.13+'[1]Page1'!$G$21+'[1]Page1'!$H$21+'[1]Page1'!$I$21+'[3]TDSheet'!$P$274+'[3]TDSheet'!$P$271/3</f>
        <v>19163.592040000003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1954.92+G14-G15</f>
        <v>2585.903599999998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21294.56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1564.88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-566.0879599999971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2582.34+'[1]Page1'!$F$35</f>
        <v>16286.66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2965.86+'[1]Page1'!$F$23</f>
        <v>17795.16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882.08+'[1]Page1'!$F$7</f>
        <v>5292.48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5535.48+'[1]Page1'!$F$27</f>
        <v>33212.880000000005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114868.71197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1210.11+3415.77+1585.2+1825.37+542.91+1676.13+'[1]Page1'!$I$7+'[1]Page1'!$I$21+'[1]Page1'!$I$23+'[1]Page1'!$I$25+'[1]Page1'!$I$27+'[1]Page1'!$I$35</f>
        <v>76309.3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178.62+502.27+234.31+269.11+80.03+247.08+'[1]Page1'!$G$7+'[1]Page1'!$G$21+'[1]Page1'!$G$23+'[1]Page1'!$G$25+'[1]Page1'!$G$27+'[1]Page1'!$G$35</f>
        <v>9872.36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'[1]Page1'!$H$7+'[1]Page1'!$H$21+'[1]Page1'!$H$23+'[1]Page1'!$H$25+'[1]Page1'!$H$27+'[1]Page1'!$H$35</f>
        <v>8524.41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20162.641969999997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f>'[3]TDSheet'!$K$267+'[3]TDSheet'!$K$271+'[3]TDSheet'!$K$275</f>
        <v>21687.46237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f>'[3]TDSheet'!$P$267+'[3]TDSheet'!$P$271+'[3]TDSheet'!$P$274+'[3]TDSheet'!$P$275</f>
        <v>22133.48417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f>'[2]TDSheet'!$D$266</f>
        <v>2416.864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f>'[2]TDSheet'!$G$266/5</f>
        <v>4583.724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116433.59197000001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-566.0879599999971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23998.876040000003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21294.56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1.54</v>
      </c>
      <c r="F42" s="80" t="s">
        <v>136</v>
      </c>
      <c r="G42" s="60">
        <v>3810334293</v>
      </c>
      <c r="H42" s="61">
        <f>G13</f>
        <v>11812.44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16286.66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17795.16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5292.48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33212.880000000005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105694.18000000001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61736.28999999998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227.81134448748156</v>
      </c>
      <c r="E63" s="76">
        <f>E64/117.48</f>
        <v>293.69101123595505</v>
      </c>
      <c r="F63" s="76">
        <f>F64/12</f>
        <v>770.5975</v>
      </c>
      <c r="G63" s="77">
        <f>G64/18.26</f>
        <v>1029.484665936473</v>
      </c>
      <c r="H63" s="78">
        <f>H64/0.88</f>
        <v>603.8409090909091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56555.94+'[1]Page1'!$F$16</f>
        <v>342304.77</v>
      </c>
      <c r="E64" s="65">
        <f>8339.75+'[1]Page1'!$F$9+'[1]Page1'!$F$13</f>
        <v>34502.82</v>
      </c>
      <c r="F64" s="65">
        <f>1439.5+'[1]Page1'!$F$14+'[1]Page1'!$F$36</f>
        <v>9247.17</v>
      </c>
      <c r="G64" s="72">
        <f>2523.48+859.84+'[1]Page1'!$F$19+'[1]Page1'!$F$32</f>
        <v>18798.39</v>
      </c>
      <c r="H64" s="68">
        <f>85.18+'[1]Page1'!$F$15</f>
        <v>531.38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5131.64+'[1]Page1'!$G$16+'[1]Page1'!$H$16+'[1]Page1'!$I$16</f>
        <v>285119.16000000003</v>
      </c>
      <c r="E65" s="65">
        <f>1164.15+4582.11+'[1]Page1'!$G$9+'[1]Page1'!$H$9+'[1]Page1'!$I$9+'[1]Page1'!$G$13+'[1]Page1'!$H$13+'[1]Page1'!$I$13</f>
        <v>31605.420000000002</v>
      </c>
      <c r="F65" s="65">
        <f>99.26+1101.99+'[1]Page1'!$G$14+'[1]Page1'!$H$14+'[1]Page1'!$I$14+'[1]Page1'!$G$36+'[1]Page1'!$H$36+'[1]Page1'!$I$36</f>
        <v>8568.47</v>
      </c>
      <c r="G65" s="69">
        <f>269.24+1720.92+64.32+543.65+'[1]Page1'!$G$19+'[1]Page1'!$H$19+'[1]Page1'!$I$19+'[1]Page1'!$G$32+'[1]Page1'!$H$32+'[1]Page1'!$I$32</f>
        <v>17755.6</v>
      </c>
      <c r="H65" s="69">
        <f>15.31+2.29+'[1]Page1'!$G$15+'[1]Page1'!$H$15+'[1]Page1'!$I$15</f>
        <v>599.59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57185.609999999986</v>
      </c>
      <c r="E66" s="76">
        <f>E64-E65</f>
        <v>2897.399999999998</v>
      </c>
      <c r="F66" s="76">
        <f>F64-F65</f>
        <v>678.7000000000007</v>
      </c>
      <c r="G66" s="78">
        <f>G64-G65</f>
        <v>1042.7900000000009</v>
      </c>
      <c r="H66" s="78">
        <f>H64-H65</f>
        <v>-68.21000000000004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56555.94+'[1]Page1'!$C$16</f>
        <v>342304.77</v>
      </c>
      <c r="E67" s="70">
        <f>7935.75+'[1]Page1'!$C$9+'[1]Page1'!$C$13</f>
        <v>36333.259999999995</v>
      </c>
      <c r="F67" s="70">
        <f>1480.08+'[1]Page1'!$C$14+'[1]Page1'!$C$36</f>
        <v>9108.97</v>
      </c>
      <c r="G67" s="71">
        <f>2606.72+883.67+'[1]Page1'!$C$19+'[1]Page1'!$C$32</f>
        <v>18841.03</v>
      </c>
      <c r="H67" s="71">
        <f>'[1]Page1'!$C$15</f>
        <v>446.2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1830.439999999995</v>
      </c>
      <c r="F68" s="44">
        <f>F67-F64</f>
        <v>-138.20000000000073</v>
      </c>
      <c r="G68" s="44">
        <f>G67-G64</f>
        <v>42.63999999999942</v>
      </c>
      <c r="H68" s="44">
        <f>H67-H64</f>
        <v>-85.18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1649.6999999999937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2016-03-31T03:09:40Z</dcterms:modified>
  <cp:category/>
  <cp:version/>
  <cp:contentType/>
  <cp:contentStatus/>
</cp:coreProperties>
</file>