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<sst xmlns="http://schemas.openxmlformats.org/spreadsheetml/2006/main" count="73" uniqueCount="56">
  <si>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О Т Ч Е Т по М К Д</t>
  </si>
  <si>
    <t>за период с 01.01.2013 г. по 31.12.2013 г.</t>
  </si>
  <si>
    <t>КУПРИНА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</si>
  <si>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</si>
  <si>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</si>
  <si>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</si>
  <si>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</si>
  <si>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</si>
  <si>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</si>
  <si>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</si>
  <si>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</si>
  <si>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</si>
  <si>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</si>
  <si>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</si>
  <si>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</si>
  <si>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</si>
  <si>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</si>
  <si>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</si>
  <si>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</si>
  <si>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</si>
  <si>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</si>
  <si>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</si>
  <si>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</si>
  <si>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</si>
  <si>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</si>
  <si>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</si>
  <si>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</si>
  <si>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</si>
  <si>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</si>
  <si>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</si>
  <si>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</si>
  <si>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</si>
  <si>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</si>
  <si>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</si>
  <si>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</si>
  <si>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</si>
  <si>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</si>
  <si>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</si>
  <si>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</si>
  <si>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</si>
  <si>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</si>
  <si>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</si>
  <si>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</si>
  <si>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</si>
  <si>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</si>
  <si>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</si>
  <si>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</si>
  <si>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</si>
  <si>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</si>
  <si>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Куприна</t>
  </si>
  <si>
    <t>Текущий ремонт подъезда</t>
  </si>
  <si>
    <t>выполнено</t>
  </si>
  <si>
    <t>Ремонт подъездов</t>
  </si>
  <si>
    <t>Ж-3-08-04/13</t>
  </si>
  <si>
    <t>план 2015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</si>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</sst>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 customHeight="1">
      <c r="A3" s="4"/>
      <c r="B3" s="6" t="s">
        <v>2</v>
      </c>
      <c r="C3" s="7">
        <v>57</v>
      </c>
      <c r="D3" s="8"/>
    </row>
    <row r="4" spans="2:4" ht="15" customHeight="1">
      <c r="B4" s="9" t="s">
        <v>3</v>
      </c>
      <c r="C4" s="10">
        <v>551.6</v>
      </c>
      <c r="D4" s="11" t="s">
        <v>4</v>
      </c>
    </row>
    <row r="5" spans="2:4" ht="15.75" customHeight="1">
      <c r="B5" s="9" t="s">
        <v>5</v>
      </c>
      <c r="C5" s="10">
        <v>514.9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9" t="s">
        <v>9</v>
      </c>
      <c r="E8" s="7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3">
        <v>9076.05</v>
      </c>
      <c r="E9" s="64"/>
      <c r="F9" s="23">
        <f>8791.55+2078.23</f>
        <v>10869.779999999999</v>
      </c>
      <c r="G9" s="8">
        <v>0</v>
      </c>
      <c r="H9" s="8">
        <f>D9-F9</f>
        <v>-1793.7299999999996</v>
      </c>
    </row>
    <row r="10" spans="1:8" ht="18" customHeight="1">
      <c r="A10" s="20"/>
      <c r="B10" s="21" t="s">
        <v>14</v>
      </c>
      <c r="C10" s="22"/>
      <c r="D10" s="63">
        <v>13025.28</v>
      </c>
      <c r="E10" s="64"/>
      <c r="F10" s="23">
        <f>10547.1+3303.47</f>
        <v>13850.57</v>
      </c>
      <c r="G10" s="8">
        <v>0</v>
      </c>
      <c r="H10" s="8">
        <f>D10-F10</f>
        <v>-825.289999999999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9076.05</v>
      </c>
      <c r="E14" s="22">
        <f>D14</f>
        <v>9076.05</v>
      </c>
      <c r="F14" s="22">
        <f>F9</f>
        <v>10869.779999999999</v>
      </c>
      <c r="G14" s="34" t="s">
        <v>22</v>
      </c>
    </row>
    <row r="15" spans="1:7" ht="33.75">
      <c r="A15" s="30"/>
      <c r="B15" s="33" t="s">
        <v>23</v>
      </c>
      <c r="C15" s="22" t="s">
        <v>21</v>
      </c>
      <c r="D15" s="22">
        <v>14187.48</v>
      </c>
      <c r="E15" s="22">
        <f>D15</f>
        <v>14187.48</v>
      </c>
      <c r="F15" s="22">
        <f>11390.74+3598.2</f>
        <v>14988.939999999999</v>
      </c>
      <c r="G15" s="35" t="s">
        <v>22</v>
      </c>
    </row>
    <row r="16" spans="1:7" ht="33.75">
      <c r="A16" s="30"/>
      <c r="B16" s="33" t="s">
        <v>25</v>
      </c>
      <c r="C16" s="22" t="s">
        <v>21</v>
      </c>
      <c r="D16" s="22">
        <v>25449.15</v>
      </c>
      <c r="E16" s="22">
        <f>D16</f>
        <v>25449.15</v>
      </c>
      <c r="F16" s="22">
        <f>19431.95+6633.36</f>
        <v>26065.31</v>
      </c>
      <c r="G16" s="35" t="s">
        <v>22</v>
      </c>
    </row>
    <row r="17" spans="1:7" ht="22.5">
      <c r="A17" s="30"/>
      <c r="B17" s="33" t="s">
        <v>26</v>
      </c>
      <c r="C17" s="22" t="s">
        <v>21</v>
      </c>
      <c r="D17" s="22">
        <v>4219.68</v>
      </c>
      <c r="E17" s="22">
        <f>D17</f>
        <v>4219.68</v>
      </c>
      <c r="F17" s="22">
        <f>3075.64+1070.25</f>
        <v>4145.889999999999</v>
      </c>
      <c r="G17" s="35" t="s">
        <v>24</v>
      </c>
    </row>
    <row r="18" spans="1:7" ht="33.75">
      <c r="A18" s="30"/>
      <c r="B18" s="33" t="s">
        <v>27</v>
      </c>
      <c r="C18" s="22" t="s">
        <v>21</v>
      </c>
      <c r="D18" s="22">
        <v>8235.28</v>
      </c>
      <c r="E18" s="22">
        <f>D18</f>
        <v>8235.28</v>
      </c>
      <c r="F18" s="22">
        <f>5480.02+2728.25</f>
        <v>8208.27</v>
      </c>
      <c r="G18" s="35" t="s">
        <v>22</v>
      </c>
    </row>
    <row r="19" spans="1:12" ht="30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11090.28</v>
      </c>
      <c r="G19" s="35"/>
      <c r="I19" s="37"/>
      <c r="L19" s="1" t="s">
        <v>55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13025.28</v>
      </c>
      <c r="E22" s="36"/>
      <c r="F22" s="40">
        <f>H28</f>
        <v>1935</v>
      </c>
      <c r="G22" s="36">
        <f>D22-F22</f>
        <v>11090.28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11090.28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8" customFormat="1" ht="38.25" customHeight="1">
      <c r="A26" s="54" t="s">
        <v>53</v>
      </c>
      <c r="B26" s="54" t="s">
        <v>48</v>
      </c>
      <c r="C26" s="54" t="s">
        <v>49</v>
      </c>
      <c r="D26" s="54">
        <v>57</v>
      </c>
      <c r="E26" s="54"/>
      <c r="F26" s="54" t="s">
        <v>50</v>
      </c>
      <c r="G26" s="54"/>
      <c r="H26" s="54">
        <v>1935</v>
      </c>
      <c r="I26" s="54">
        <v>484</v>
      </c>
      <c r="J26" s="55">
        <v>41414</v>
      </c>
      <c r="K26" s="54" t="s">
        <v>51</v>
      </c>
      <c r="L26" s="56">
        <v>41414</v>
      </c>
      <c r="M26" s="57"/>
    </row>
    <row r="27" spans="1:13" ht="22.5">
      <c r="A27" s="8"/>
      <c r="B27" s="8" t="s">
        <v>48</v>
      </c>
      <c r="C27" s="8" t="s">
        <v>49</v>
      </c>
      <c r="D27" s="59">
        <v>57</v>
      </c>
      <c r="E27" s="8"/>
      <c r="F27" s="60" t="s">
        <v>52</v>
      </c>
      <c r="G27" s="61"/>
      <c r="H27" s="8"/>
      <c r="I27" s="8"/>
      <c r="J27" s="8" t="s">
        <v>54</v>
      </c>
      <c r="K27" s="8"/>
      <c r="L27" s="8"/>
      <c r="M27" s="8"/>
    </row>
    <row r="28" spans="6:8" ht="12.75">
      <c r="F28" s="62"/>
      <c r="H28" s="1">
        <f>SUM(H26:H26)</f>
        <v>1935</v>
      </c>
    </row>
    <row r="29" ht="12.75">
      <c r="F29" s="62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2014-04-15T07:06:57Z</dcterms:modified>
  <cp:category/>
  <cp:version/>
  <cp:contentType/>
  <cp:contentStatus/>
</cp:coreProperties>
</file>