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'2.8.'!$A$1:$H$112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<sst xmlns="http://schemas.openxmlformats.org/spreadsheetml/2006/main" count="291" uniqueCount="186">
  <si>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</si>
  <si>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</si>
  <si>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</si>
  <si>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</si>
  <si>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</si>
  <si>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</si>
  <si>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</si>
  <si>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</si>
  <si>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</si>
  <si>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</si>
  <si>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</si>
  <si>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</si>
  <si>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</si>
  <si>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</si>
  <si>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</si>
  <si>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</si>
  <si>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</si>
  <si>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</si>
  <si>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</si>
  <si>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</si>
  <si>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</si>
  <si>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</si>
  <si>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</si>
  <si>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</si>
  <si>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</si>
  <si>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</si>
  <si>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</si>
  <si>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</si>
  <si>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</si>
  <si>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</si>
  <si>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</si>
  <si>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</si>
  <si>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</si>
  <si>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</si>
  <si>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</si>
  <si>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</si>
  <si>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</si>
  <si>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</si>
  <si>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</si>
  <si>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</si>
  <si>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</si>
  <si>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</si>
  <si>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</si>
  <si>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</si>
  <si>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</si>
  <si>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</si>
  <si>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</si>
  <si>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</si>
  <si>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</si>
  <si>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</si>
  <si>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</si>
  <si>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</si>
  <si>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</si>
  <si>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</si>
  <si>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</si>
  <si>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</si>
  <si>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</si>
  <si>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</si>
  <si>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</si>
  <si>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</si>
  <si>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</si>
  <si>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</si>
  <si>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</si>
  <si>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</si>
  <si>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</si>
  <si>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</si>
  <si>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</si>
  <si>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</si>
  <si>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</si>
  <si>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</si>
  <si>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</si>
  <si>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</si>
  <si>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</si>
  <si>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</si>
  <si>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</si>
  <si>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</si>
  <si>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</si>
  <si>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</si>
  <si>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</si>
  <si>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</si>
  <si>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</si>
  <si>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</si>
  <si>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</si>
  <si>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</si>
  <si>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</si>
  <si>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</si>
  <si>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</si>
  <si>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</si>
  <si>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</si>
  <si>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</si>
  <si>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</si>
  <si>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</si>
  <si>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</si>
  <si>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</si>
  <si>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</si>
  <si>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</si>
  <si>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</si>
  <si>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</si>
  <si>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</si>
  <si>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</si>
  <si>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</si>
  <si>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</si>
  <si>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</si>
  <si>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</si>
  <si>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</si>
  <si>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</si>
  <si>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</si>
  <si>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</si>
  <si>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</si>
  <si>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</si>
  <si>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</si>
  <si>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</si>
  <si>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</si>
  <si>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</si>
  <si>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</si>
  <si>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</si>
  <si>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</si>
  <si>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</si>
  <si>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</si>
  <si>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</si>
  <si>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</si>
  <si>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</si>
  <si>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</si>
  <si>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</si>
  <si>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</si>
  <si>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</si>
  <si>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</si>
  <si>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</si>
  <si>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</si>
  <si>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</si>
  <si>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</si>
  <si>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</si>
  <si>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</si>
  <si>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</si>
  <si>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</si>
  <si>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</si>
  <si>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</si>
  <si>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</si>
  <si>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</si>
  <si>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</si>
  <si>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</si>
  <si>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</si>
  <si>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</si>
  <si>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</si>
  <si>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</si>
  <si>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</si>
  <si>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</si>
  <si>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</si>
  <si>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</si>
  <si>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</si>
  <si>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</si>
  <si>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</si>
  <si>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</si>
  <si>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</si>
  <si>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</si>
  <si>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</si>
  <si>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</si>
  <si>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</si>
  <si>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</si>
  <si>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</si>
  <si>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</si>
  <si>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</si>
  <si>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</si>
  <si>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</si>
  <si>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</si>
  <si>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</si>
  <si>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</si>
  <si>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</si>
  <si>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</si>
  <si>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</si>
  <si>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</si>
  <si>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</si>
  <si>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</si>
  <si>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</si>
  <si>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</si>
  <si>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</si>
  <si>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</si>
  <si>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</si>
  <si>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ЛИНЕЙНАЯ, д.4 А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</si>
  <si>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</si>
  <si>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</si>
  <si>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</si>
  <si>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</si>
  <si>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</si>
  <si>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</si>
  <si>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1,5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</si>
</sst>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70">
      <selection activeCell="H75" sqref="H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f>44954.65</f>
        <v>44954.65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8909.6</f>
        <v>8909.6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5799.88</f>
        <v>5799.88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15634.44</f>
        <v>15634.44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f>17201.67</f>
        <v>17201.67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2522.71+15634.44-17201.67</f>
        <v>955.4800000000032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v>67656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44954.65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-5499.68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28265.52</f>
        <v>28265.52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21811.07</f>
        <v>21811.07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5224.78</f>
        <v>5224.78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32339.58</f>
        <v>32339.58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98524.01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77122.74</f>
        <v>77122.74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143478.66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-5499.68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-87025.03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67656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5799.88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28265.52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21811.07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5224.78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32339.58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161096.83000000002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-26899.460000000003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2411.806666666667</v>
      </c>
      <c r="G63" s="77">
        <f>G64/18.26</f>
        <v>2207.654983570646</v>
      </c>
      <c r="H63" s="78">
        <f>H64/0.88</f>
        <v>494.8636363636364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168389.92</f>
        <v>168389.92</v>
      </c>
      <c r="E64" s="65">
        <v>0</v>
      </c>
      <c r="F64" s="65">
        <f>28941.68</f>
        <v>28941.68</v>
      </c>
      <c r="G64" s="72">
        <f>40311.78</f>
        <v>40311.78</v>
      </c>
      <c r="H64" s="68">
        <f>435.48</f>
        <v>435.48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184690.17</f>
        <v>184690.17</v>
      </c>
      <c r="E65" s="65">
        <v>0</v>
      </c>
      <c r="F65" s="65">
        <f>32972.79</f>
        <v>32972.79</v>
      </c>
      <c r="G65" s="69">
        <f>46858.76</f>
        <v>46858.76</v>
      </c>
      <c r="H65" s="69">
        <f>456.6</f>
        <v>456.6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-16300.25</v>
      </c>
      <c r="E66" s="76">
        <f>E64-E65</f>
        <v>0</v>
      </c>
      <c r="F66" s="76">
        <f>F64-F65</f>
        <v>-4031.1100000000006</v>
      </c>
      <c r="G66" s="78">
        <f>G64-G65</f>
        <v>-6546.980000000003</v>
      </c>
      <c r="H66" s="78">
        <f>H64-H65</f>
        <v>-21.120000000000005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168389.92+-14740.28</f>
        <v>153649.64</v>
      </c>
      <c r="E67" s="70">
        <v>0</v>
      </c>
      <c r="F67" s="70">
        <f>28941.68+-393.59</f>
        <v>28548.09</v>
      </c>
      <c r="G67" s="71">
        <f>40311.78+110.26</f>
        <v>40422.04</v>
      </c>
      <c r="H67" s="71">
        <f>435.48+0</f>
        <v>435.48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-14740.279999999999</v>
      </c>
      <c r="E68" s="44">
        <f>E67-E64</f>
        <v>0</v>
      </c>
      <c r="F68" s="44">
        <f>F67-F64</f>
        <v>-393.59000000000015</v>
      </c>
      <c r="G68" s="44">
        <f>G67-G64</f>
        <v>110.26000000000204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5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5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-15023.609999999997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/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/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9" spans="2:3" ht="15">
      <c r="B99" s="101" t="s">
        <v>179</v>
      </c>
      <c r="C99" s="101"/>
    </row>
    <row r="100" spans="2:4" ht="26.25">
      <c r="B100" s="95" t="s">
        <v>180</v>
      </c>
      <c r="C100" s="96" t="s">
        <v>181</v>
      </c>
      <c r="D100" s="97" t="s">
        <v>182</v>
      </c>
    </row>
    <row r="101" spans="2:4" ht="22.5">
      <c r="B101" s="98" t="s">
        <v>183</v>
      </c>
      <c r="C101" s="99">
        <f>1126.04</f>
        <v>1126.04</v>
      </c>
      <c r="D101" s="100">
        <f>1837.39</f>
        <v>1837.39</v>
      </c>
    </row>
    <row r="102" spans="2:4" ht="22.5">
      <c r="B102" s="98" t="s">
        <v>184</v>
      </c>
      <c r="C102" s="99">
        <v>0</v>
      </c>
      <c r="D102" s="100">
        <v>0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9:C99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2017-03-15T01:18:52Z</dcterms:modified>
  <cp:category/>
  <cp:version/>
  <cp:contentType/>
  <cp:contentStatus/>
</cp:coreProperties>
</file>