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<sst xmlns="http://schemas.openxmlformats.org/spreadsheetml/2006/main" count="99" uniqueCount="65">
  <si>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</si>
  <si>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</si>
  <si>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</si>
  <si>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</si>
  <si>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</si>
  <si>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</si>
  <si>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</si>
  <si>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</si>
  <si>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</si>
  <si>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</si>
  <si>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</si>
  <si>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</si>
  <si>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</si>
  <si>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</si>
  <si>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</si>
  <si>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</si>
  <si>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</si>
  <si>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</si>
  <si>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</si>
  <si>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</si>
  <si>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</si>
  <si>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</si>
  <si>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</si>
  <si>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</si>
  <si>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</si>
  <si>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</si>
  <si>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</si>
  <si>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</si>
  <si>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</si>
  <si>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</si>
  <si>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</si>
  <si>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</si>
  <si>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</si>
  <si>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</si>
  <si>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</si>
  <si>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</si>
  <si>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</si>
  <si>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</si>
  <si>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</si>
  <si>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</si>
  <si>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</si>
  <si>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</si>
  <si>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</si>
  <si>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</si>
  <si>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</si>
  <si>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</si>
  <si>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</si>
  <si>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</si>
  <si>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</si>
  <si>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Прочистка и ремонт вентиляции</t>
  </si>
  <si>
    <t>выполнено</t>
  </si>
  <si>
    <t>Ж-3-10/04/13</t>
  </si>
  <si>
    <t>ремонт дверей в тепловых узлах</t>
  </si>
  <si>
    <t>1 шт/1,6 м2</t>
  </si>
  <si>
    <t>остекление</t>
  </si>
  <si>
    <t>2,6 м2</t>
  </si>
  <si>
    <t>калькул.</t>
  </si>
  <si>
    <t>очистка подвала от быт мусора</t>
  </si>
  <si>
    <t>7 чел/</t>
  </si>
  <si>
    <t>Ремонт водостоков</t>
  </si>
  <si>
    <t>5 м</t>
  </si>
  <si>
    <t>Таблички на подъезды</t>
  </si>
  <si>
    <t>3 шт</t>
  </si>
  <si>
    <t>Ремонт металлических ограждений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</si>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</sst>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wrapText="1"/>
    </xf>
    <xf numFmtId="0" fontId="9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4">
      <selection activeCell="H14" sqref="H1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7" t="s">
        <v>0</v>
      </c>
      <c r="E1" s="78"/>
      <c r="F1" s="78"/>
      <c r="G1" s="3"/>
      <c r="H1" s="4"/>
      <c r="I1" s="4"/>
    </row>
    <row r="2" spans="2:9" ht="12.75">
      <c r="B2" s="2"/>
      <c r="D2" s="79" t="s">
        <v>1</v>
      </c>
      <c r="E2" s="80"/>
      <c r="F2" s="80"/>
      <c r="G2" s="5"/>
      <c r="H2" s="4"/>
      <c r="I2" s="4"/>
    </row>
    <row r="3" spans="1:4" ht="18.75" customHeight="1">
      <c r="A3" s="4"/>
      <c r="B3" s="6" t="s">
        <v>2</v>
      </c>
      <c r="C3" s="7">
        <v>16</v>
      </c>
      <c r="D3" s="8"/>
    </row>
    <row r="4" spans="2:4" ht="15" customHeight="1">
      <c r="B4" s="9" t="s">
        <v>3</v>
      </c>
      <c r="C4" s="10">
        <v>2505.9</v>
      </c>
      <c r="D4" s="11" t="s">
        <v>4</v>
      </c>
    </row>
    <row r="5" spans="2:4" ht="15.75" customHeight="1">
      <c r="B5" s="9" t="s">
        <v>5</v>
      </c>
      <c r="C5" s="10">
        <v>2049.4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1" t="s">
        <v>9</v>
      </c>
      <c r="E8" s="8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5">
        <v>32995.65</v>
      </c>
      <c r="E9" s="76"/>
      <c r="F9" s="23">
        <f>28006.54+4157.37</f>
        <v>32163.91</v>
      </c>
      <c r="G9" s="8">
        <f>D9-F9</f>
        <v>831.7400000000016</v>
      </c>
      <c r="H9" s="8"/>
    </row>
    <row r="10" spans="1:8" ht="18" customHeight="1">
      <c r="A10" s="20"/>
      <c r="B10" s="21" t="s">
        <v>14</v>
      </c>
      <c r="C10" s="22"/>
      <c r="D10" s="75">
        <v>52448.46</v>
      </c>
      <c r="E10" s="76"/>
      <c r="F10" s="23">
        <f>39418.29+6608.44</f>
        <v>46026.73</v>
      </c>
      <c r="G10" s="8">
        <f>D10-F10</f>
        <v>6421.729999999996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32995.65</v>
      </c>
      <c r="E14" s="22">
        <f>D14</f>
        <v>32995.65</v>
      </c>
      <c r="F14" s="22">
        <f>F9</f>
        <v>32163.91</v>
      </c>
      <c r="G14" s="34" t="s">
        <v>23</v>
      </c>
    </row>
    <row r="15" spans="1:7" ht="22.5">
      <c r="A15" s="30"/>
      <c r="B15" s="33" t="s">
        <v>22</v>
      </c>
      <c r="C15" s="22" t="s">
        <v>21</v>
      </c>
      <c r="D15" s="22">
        <v>57126.06</v>
      </c>
      <c r="E15" s="22">
        <f>D15</f>
        <v>57126.06</v>
      </c>
      <c r="F15" s="22">
        <f>41586.67+7198</f>
        <v>48784.67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102208.5</v>
      </c>
      <c r="E16" s="22">
        <f>D16</f>
        <v>102208.5</v>
      </c>
      <c r="F16" s="22">
        <f>72553.71+13277.78</f>
        <v>85831.49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16990.23</v>
      </c>
      <c r="E17" s="22">
        <f>D17</f>
        <v>16990.23</v>
      </c>
      <c r="F17" s="22">
        <f>11266.52+2140.79</f>
        <v>13407.310000000001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33158.56</v>
      </c>
      <c r="E18" s="22">
        <f>D18</f>
        <v>33158.56</v>
      </c>
      <c r="F18" s="22">
        <f>19895.61+4859.7</f>
        <v>24755.31</v>
      </c>
      <c r="G18" s="35" t="s">
        <v>23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31474.62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52448.46</v>
      </c>
      <c r="E22" s="36"/>
      <c r="F22" s="40">
        <f>H34</f>
        <v>13720.369999999999</v>
      </c>
      <c r="G22" s="36">
        <f>D22-F22</f>
        <v>38728.09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31474.62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9" customFormat="1" ht="33.75">
      <c r="A26" s="54"/>
      <c r="B26" s="54" t="s">
        <v>47</v>
      </c>
      <c r="C26" s="54" t="s">
        <v>48</v>
      </c>
      <c r="D26" s="54">
        <v>16</v>
      </c>
      <c r="E26" s="54">
        <v>39</v>
      </c>
      <c r="F26" s="54" t="s">
        <v>49</v>
      </c>
      <c r="G26" s="54"/>
      <c r="H26" s="54">
        <v>2119.56</v>
      </c>
      <c r="I26" s="54">
        <v>1468.05</v>
      </c>
      <c r="J26" s="55">
        <v>41364</v>
      </c>
      <c r="K26" s="54" t="s">
        <v>50</v>
      </c>
      <c r="L26" s="56">
        <v>41364</v>
      </c>
      <c r="M26" s="57"/>
    </row>
    <row r="27" spans="1:13" s="59" customFormat="1" ht="40.5" customHeight="1">
      <c r="A27" s="54" t="s">
        <v>51</v>
      </c>
      <c r="B27" s="54" t="s">
        <v>47</v>
      </c>
      <c r="C27" s="54" t="s">
        <v>48</v>
      </c>
      <c r="D27" s="54">
        <v>16</v>
      </c>
      <c r="E27" s="54">
        <v>40</v>
      </c>
      <c r="F27" s="54" t="s">
        <v>49</v>
      </c>
      <c r="G27" s="54"/>
      <c r="H27" s="54">
        <v>6249</v>
      </c>
      <c r="I27" s="54">
        <v>1967</v>
      </c>
      <c r="J27" s="55">
        <v>41414</v>
      </c>
      <c r="K27" s="54" t="s">
        <v>50</v>
      </c>
      <c r="L27" s="56">
        <v>41414</v>
      </c>
      <c r="M27" s="57"/>
    </row>
    <row r="28" spans="1:15" s="59" customFormat="1" ht="22.5">
      <c r="A28" s="54">
        <v>58</v>
      </c>
      <c r="B28" s="54" t="s">
        <v>47</v>
      </c>
      <c r="C28" s="54" t="s">
        <v>48</v>
      </c>
      <c r="D28" s="54">
        <v>16</v>
      </c>
      <c r="E28" s="54"/>
      <c r="F28" s="54" t="s">
        <v>52</v>
      </c>
      <c r="G28" s="54" t="s">
        <v>53</v>
      </c>
      <c r="H28" s="54">
        <v>2268</v>
      </c>
      <c r="I28" s="54">
        <v>208</v>
      </c>
      <c r="J28" s="55">
        <v>41547</v>
      </c>
      <c r="K28" s="54" t="s">
        <v>50</v>
      </c>
      <c r="L28" s="56">
        <v>41547</v>
      </c>
      <c r="M28" s="57"/>
      <c r="N28" s="58"/>
      <c r="O28" s="58"/>
    </row>
    <row r="29" spans="1:13" s="59" customFormat="1" ht="11.25">
      <c r="A29" s="60">
        <v>94</v>
      </c>
      <c r="B29" s="60" t="s">
        <v>47</v>
      </c>
      <c r="C29" s="54" t="s">
        <v>48</v>
      </c>
      <c r="D29" s="54">
        <v>16</v>
      </c>
      <c r="E29" s="54"/>
      <c r="F29" s="54" t="s">
        <v>54</v>
      </c>
      <c r="G29" s="54" t="s">
        <v>55</v>
      </c>
      <c r="H29" s="60">
        <v>2592</v>
      </c>
      <c r="I29" s="60">
        <v>535</v>
      </c>
      <c r="J29" s="62">
        <v>41607</v>
      </c>
      <c r="K29" s="60" t="s">
        <v>50</v>
      </c>
      <c r="L29" s="61">
        <v>41607</v>
      </c>
      <c r="M29" s="63"/>
    </row>
    <row r="30" spans="1:13" s="69" customFormat="1" ht="22.5">
      <c r="A30" s="64" t="s">
        <v>56</v>
      </c>
      <c r="B30" s="64" t="s">
        <v>47</v>
      </c>
      <c r="C30" s="65" t="s">
        <v>48</v>
      </c>
      <c r="D30" s="74">
        <v>16</v>
      </c>
      <c r="E30" s="66">
        <v>30</v>
      </c>
      <c r="F30" s="65" t="s">
        <v>57</v>
      </c>
      <c r="G30" s="65" t="s">
        <v>58</v>
      </c>
      <c r="H30" s="64">
        <v>491.81</v>
      </c>
      <c r="I30" s="64"/>
      <c r="J30" s="67">
        <v>41638</v>
      </c>
      <c r="K30" s="68" t="s">
        <v>50</v>
      </c>
      <c r="L30" s="67">
        <v>41613</v>
      </c>
      <c r="M30" s="64"/>
    </row>
    <row r="31" spans="1:13" ht="22.5">
      <c r="A31" s="8"/>
      <c r="B31" s="8"/>
      <c r="C31" s="35" t="s">
        <v>48</v>
      </c>
      <c r="D31" s="73">
        <v>16</v>
      </c>
      <c r="E31" s="8"/>
      <c r="F31" s="71" t="s">
        <v>59</v>
      </c>
      <c r="G31" s="8" t="s">
        <v>60</v>
      </c>
      <c r="H31" s="8"/>
      <c r="I31" s="8"/>
      <c r="J31" s="8" t="s">
        <v>64</v>
      </c>
      <c r="K31" s="8"/>
      <c r="L31" s="8"/>
      <c r="M31" s="8"/>
    </row>
    <row r="32" spans="1:13" ht="22.5">
      <c r="A32" s="8"/>
      <c r="B32" s="8"/>
      <c r="C32" s="35" t="s">
        <v>48</v>
      </c>
      <c r="D32" s="73">
        <v>16</v>
      </c>
      <c r="E32" s="8"/>
      <c r="F32" s="71" t="s">
        <v>61</v>
      </c>
      <c r="G32" s="8" t="s">
        <v>62</v>
      </c>
      <c r="H32" s="8"/>
      <c r="I32" s="8"/>
      <c r="J32" s="8" t="s">
        <v>64</v>
      </c>
      <c r="K32" s="8"/>
      <c r="L32" s="8"/>
      <c r="M32" s="8"/>
    </row>
    <row r="33" spans="1:13" ht="33.75">
      <c r="A33" s="8"/>
      <c r="B33" s="8"/>
      <c r="C33" s="35" t="s">
        <v>48</v>
      </c>
      <c r="D33" s="73">
        <v>16</v>
      </c>
      <c r="E33" s="8"/>
      <c r="F33" s="71" t="s">
        <v>63</v>
      </c>
      <c r="G33" s="8"/>
      <c r="H33" s="8"/>
      <c r="I33" s="8"/>
      <c r="J33" s="8" t="s">
        <v>64</v>
      </c>
      <c r="K33" s="8"/>
      <c r="L33" s="8"/>
      <c r="M33" s="8"/>
    </row>
    <row r="34" spans="4:8" ht="12.75">
      <c r="D34" s="72"/>
      <c r="F34" s="70"/>
      <c r="H34" s="1">
        <f>SUM(H26:H30)</f>
        <v>13720.369999999999</v>
      </c>
    </row>
    <row r="35" ht="12.75">
      <c r="F35" s="70"/>
    </row>
    <row r="36" ht="12.75">
      <c r="F36" s="70"/>
    </row>
    <row r="37" ht="12.75">
      <c r="F37" s="70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2014-04-15T06:21:13Z</dcterms:modified>
  <cp:category/>
  <cp:version/>
  <cp:contentType/>
  <cp:contentStatus/>
</cp:coreProperties>
</file>