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<sst xmlns="http://schemas.openxmlformats.org/spreadsheetml/2006/main" count="107" uniqueCount="70">
  <si>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</si>
  <si>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</si>
  <si>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</si>
  <si>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</si>
  <si>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</si>
  <si>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</si>
  <si>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</si>
  <si>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</si>
  <si>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</si>
  <si>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</si>
  <si>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</si>
  <si>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</si>
  <si>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</si>
  <si>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</si>
  <si>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</si>
  <si>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</si>
  <si>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</si>
  <si>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</si>
  <si>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</si>
  <si>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</si>
  <si>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</si>
  <si>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</si>
  <si>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</si>
  <si>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</si>
  <si>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</si>
  <si>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</si>
  <si>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</si>
  <si>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</si>
  <si>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</si>
  <si>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</si>
  <si>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</si>
  <si>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</si>
  <si>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</si>
  <si>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</si>
  <si>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</si>
  <si>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</si>
  <si>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</si>
  <si>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</si>
  <si>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</si>
  <si>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</si>
  <si>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</si>
  <si>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</si>
  <si>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</si>
  <si>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</si>
  <si>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</si>
  <si>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</si>
  <si>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</si>
  <si>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</si>
  <si>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</si>
  <si>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</si>
  <si>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</si>
  <si>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</si>
  <si>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</si>
  <si>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ЖЭУ-3</t>
  </si>
  <si>
    <t>ЛЕНИНА</t>
  </si>
  <si>
    <t>погашение задолженности</t>
  </si>
  <si>
    <t>Ленина</t>
  </si>
  <si>
    <t>Текущий ремонт подъездов</t>
  </si>
  <si>
    <t>3 шт.</t>
  </si>
  <si>
    <t>очистка подвала от нечистот</t>
  </si>
  <si>
    <t>№ 27 А  по ул. Ленина</t>
  </si>
  <si>
    <t>27 А</t>
  </si>
  <si>
    <t>15, 46</t>
  </si>
  <si>
    <t>Укрепление шиферной кровли гвоздями, смена шиферной кровли</t>
  </si>
  <si>
    <t>1,75 м2/ 1 лт, 3,5 м2</t>
  </si>
  <si>
    <t>4 чел/2,5</t>
  </si>
  <si>
    <t>Оштукатуривание стен фасада над квартирой</t>
  </si>
  <si>
    <t>6,2 м2</t>
  </si>
  <si>
    <t>Ремонт поручней, остекление, притворная планка, заделка подвальных окон, ремонт кладки приямков, оштукатуривание приямков</t>
  </si>
  <si>
    <t>2 шт, 3,6 м2, 1 шт., 1,8 м2, 0,22 м3, 4,8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</si>
</sst>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8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2" fontId="14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6" fillId="0" borderId="6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7" fillId="0" borderId="6" xfId="0" applyFont="1" applyBorder="1" applyAlignment="1">
      <alignment wrapText="1"/>
    </xf>
    <xf numFmtId="14" fontId="3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workbookViewId="0" topLeftCell="A17">
      <selection activeCell="G38" sqref="G38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5" t="s">
        <v>0</v>
      </c>
      <c r="B1" s="85"/>
      <c r="C1" s="85"/>
      <c r="D1" s="85"/>
      <c r="E1" s="85"/>
      <c r="F1" s="85"/>
      <c r="G1" s="85"/>
      <c r="H1" s="85"/>
      <c r="I1" s="1"/>
      <c r="J1" s="1"/>
      <c r="K1" s="1"/>
      <c r="L1" s="1"/>
      <c r="M1" s="1"/>
    </row>
    <row r="2" spans="1:13" ht="21" customHeight="1">
      <c r="A2" s="86" t="s">
        <v>1</v>
      </c>
      <c r="B2" s="86"/>
      <c r="C2" s="86"/>
      <c r="D2" s="86"/>
      <c r="E2" s="86"/>
      <c r="F2" s="86"/>
      <c r="G2" s="86"/>
      <c r="H2" s="86"/>
      <c r="I2" s="3"/>
      <c r="J2" s="3"/>
      <c r="K2" s="3"/>
      <c r="L2" s="3"/>
      <c r="M2" s="3"/>
    </row>
    <row r="3" spans="1:13" ht="21.75" customHeight="1">
      <c r="A3" s="86" t="s">
        <v>2</v>
      </c>
      <c r="B3" s="86"/>
      <c r="C3" s="86"/>
      <c r="D3" s="86"/>
      <c r="E3" s="86"/>
      <c r="F3" s="86"/>
      <c r="G3" s="86"/>
      <c r="H3" s="86"/>
      <c r="I3" s="3"/>
      <c r="J3" s="3"/>
      <c r="K3" s="3"/>
      <c r="L3" s="3"/>
      <c r="M3" s="3"/>
    </row>
    <row r="4" spans="1:13" ht="18.75" customHeight="1">
      <c r="A4" s="86" t="s">
        <v>60</v>
      </c>
      <c r="B4" s="86"/>
      <c r="C4" s="86"/>
      <c r="D4" s="86"/>
      <c r="E4" s="86"/>
      <c r="F4" s="86"/>
      <c r="G4" s="86"/>
      <c r="H4" s="86"/>
      <c r="I4" s="3"/>
      <c r="J4" s="3"/>
      <c r="K4" s="3"/>
      <c r="L4" s="3"/>
      <c r="M4" s="3"/>
    </row>
    <row r="5" spans="1:13" ht="23.25" customHeight="1">
      <c r="A5" s="79" t="s">
        <v>3</v>
      </c>
      <c r="B5" s="79"/>
      <c r="C5" s="79"/>
      <c r="D5" s="79"/>
      <c r="E5" s="79"/>
      <c r="F5" s="79"/>
      <c r="G5" s="79"/>
      <c r="H5" s="7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0" t="s">
        <v>54</v>
      </c>
      <c r="C7" s="11" t="s">
        <v>61</v>
      </c>
      <c r="D7" s="12"/>
    </row>
    <row r="8" spans="2:4" ht="27" customHeight="1">
      <c r="B8" s="13" t="s">
        <v>4</v>
      </c>
      <c r="C8" s="71">
        <v>2440.25</v>
      </c>
      <c r="D8" s="14" t="s">
        <v>5</v>
      </c>
    </row>
    <row r="9" spans="2:4" ht="26.25" customHeight="1">
      <c r="B9" s="13" t="s">
        <v>6</v>
      </c>
      <c r="C9" s="71">
        <v>2184.85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0" t="s">
        <v>10</v>
      </c>
      <c r="E11" s="8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2">
        <v>38953.46</v>
      </c>
      <c r="E12" s="83"/>
      <c r="F12" s="25">
        <f>36445.31+7899.67</f>
        <v>44344.979999999996</v>
      </c>
      <c r="G12" s="12">
        <f>D12-F12</f>
        <v>-5391.519999999997</v>
      </c>
      <c r="H12" s="12"/>
    </row>
    <row r="13" spans="1:8" ht="18" customHeight="1">
      <c r="A13" s="22"/>
      <c r="B13" s="23" t="s">
        <v>16</v>
      </c>
      <c r="C13" s="24" t="s">
        <v>15</v>
      </c>
      <c r="D13" s="82">
        <v>55560.23</v>
      </c>
      <c r="E13" s="83"/>
      <c r="F13" s="25">
        <f>49549.24+11139.81</f>
        <v>60689.049999999996</v>
      </c>
      <c r="G13" s="12">
        <f>D13-F13</f>
        <v>-5128.819999999992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38953.46</v>
      </c>
      <c r="E16" s="35">
        <f>D16</f>
        <v>38953.46</v>
      </c>
      <c r="F16" s="35">
        <f>F12</f>
        <v>44344.979999999996</v>
      </c>
      <c r="G16" s="23" t="s">
        <v>55</v>
      </c>
      <c r="H16" s="12">
        <f>D16-F16</f>
        <v>-5391.519999999997</v>
      </c>
    </row>
    <row r="17" spans="1:8" ht="25.5">
      <c r="A17" s="33"/>
      <c r="B17" s="34" t="s">
        <v>24</v>
      </c>
      <c r="C17" s="24" t="s">
        <v>15</v>
      </c>
      <c r="D17" s="35">
        <v>60516.21</v>
      </c>
      <c r="E17" s="35">
        <f>D17</f>
        <v>60516.21</v>
      </c>
      <c r="F17" s="35">
        <f>52795.04+12133.59</f>
        <v>64928.630000000005</v>
      </c>
      <c r="G17" s="23" t="s">
        <v>55</v>
      </c>
      <c r="H17" s="12">
        <f>D17-F17</f>
        <v>-4412.4200000000055</v>
      </c>
    </row>
    <row r="18" spans="1:8" ht="25.5">
      <c r="A18" s="33"/>
      <c r="B18" s="34" t="s">
        <v>25</v>
      </c>
      <c r="C18" s="24" t="s">
        <v>15</v>
      </c>
      <c r="D18" s="35">
        <v>112946.13</v>
      </c>
      <c r="E18" s="35">
        <f>D18</f>
        <v>112946.13</v>
      </c>
      <c r="F18" s="35">
        <f>100186.04+22645.69</f>
        <v>122831.73</v>
      </c>
      <c r="G18" s="23" t="s">
        <v>55</v>
      </c>
      <c r="H18" s="12">
        <f>D18-F18</f>
        <v>-9885.599999999991</v>
      </c>
    </row>
    <row r="19" spans="1:8" ht="25.5">
      <c r="A19" s="33"/>
      <c r="B19" s="34" t="s">
        <v>26</v>
      </c>
      <c r="C19" s="24" t="s">
        <v>15</v>
      </c>
      <c r="D19" s="35">
        <v>17998.46</v>
      </c>
      <c r="E19" s="35">
        <f>D19</f>
        <v>17998.46</v>
      </c>
      <c r="F19" s="35">
        <f>15606.71+3608.5</f>
        <v>19215.21</v>
      </c>
      <c r="G19" s="23" t="s">
        <v>55</v>
      </c>
      <c r="H19" s="12">
        <f>D19-F19</f>
        <v>-1216.75</v>
      </c>
    </row>
    <row r="20" spans="1:8" ht="25.5">
      <c r="A20" s="33"/>
      <c r="B20" s="34" t="s">
        <v>27</v>
      </c>
      <c r="C20" s="24" t="s">
        <v>15</v>
      </c>
      <c r="D20" s="35">
        <v>52690.86</v>
      </c>
      <c r="E20" s="35">
        <f>D20</f>
        <v>52690.86</v>
      </c>
      <c r="F20" s="35">
        <f>44800.51+10564.59</f>
        <v>55365.100000000006</v>
      </c>
      <c r="G20" s="23" t="s">
        <v>55</v>
      </c>
      <c r="H20" s="12">
        <f>D20-F20</f>
        <v>-2674.2400000000052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55560.23</v>
      </c>
      <c r="E23" s="39"/>
      <c r="F23" s="40">
        <f>H47</f>
        <v>0</v>
      </c>
      <c r="G23" s="39">
        <f>D23-F23</f>
        <v>55560.23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-31378.990000000027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G23-G13-G12-G36</f>
        <v>-79832.76000000002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48453.77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-31378.990000000027</v>
      </c>
      <c r="I28" s="43"/>
    </row>
    <row r="29" spans="1:13" ht="18" customHeight="1">
      <c r="A29" s="84" t="s">
        <v>37</v>
      </c>
      <c r="B29" s="84"/>
      <c r="C29" s="84"/>
      <c r="D29" s="84"/>
      <c r="E29" s="84"/>
      <c r="F29" s="84"/>
      <c r="G29" s="84"/>
      <c r="H29" s="84"/>
      <c r="I29" s="84"/>
      <c r="J29" s="55"/>
      <c r="K29" s="56"/>
      <c r="L29" s="55"/>
      <c r="M29" s="53"/>
    </row>
    <row r="30" spans="1:13" ht="48.75" customHeight="1">
      <c r="A30" s="63" t="s">
        <v>38</v>
      </c>
      <c r="B30" s="58" t="s">
        <v>39</v>
      </c>
      <c r="C30" s="58" t="s">
        <v>40</v>
      </c>
      <c r="D30" s="58" t="s">
        <v>41</v>
      </c>
      <c r="E30" s="58" t="s">
        <v>42</v>
      </c>
      <c r="F30" s="59" t="s">
        <v>43</v>
      </c>
      <c r="G30" s="60" t="s">
        <v>51</v>
      </c>
      <c r="H30" s="58" t="s">
        <v>44</v>
      </c>
      <c r="I30" s="58" t="s">
        <v>45</v>
      </c>
      <c r="J30" s="58" t="s">
        <v>46</v>
      </c>
      <c r="K30" s="58" t="s">
        <v>47</v>
      </c>
      <c r="L30" s="61" t="s">
        <v>48</v>
      </c>
      <c r="M30" s="62" t="s">
        <v>49</v>
      </c>
    </row>
    <row r="31" spans="1:13" ht="64.5" customHeight="1">
      <c r="A31" s="66" t="s">
        <v>53</v>
      </c>
      <c r="B31" s="65" t="s">
        <v>56</v>
      </c>
      <c r="C31" s="64" t="s">
        <v>61</v>
      </c>
      <c r="D31" s="64" t="s">
        <v>62</v>
      </c>
      <c r="E31" s="65" t="s">
        <v>63</v>
      </c>
      <c r="F31" s="65" t="s">
        <v>64</v>
      </c>
      <c r="G31" s="66">
        <v>1600.58</v>
      </c>
      <c r="H31" s="66">
        <v>292.91</v>
      </c>
      <c r="I31" s="53"/>
      <c r="J31" s="77">
        <v>41851</v>
      </c>
      <c r="K31" s="68" t="s">
        <v>50</v>
      </c>
      <c r="L31" s="77">
        <v>41850</v>
      </c>
      <c r="M31" s="72">
        <v>40</v>
      </c>
    </row>
    <row r="32" spans="1:13" ht="30.75" customHeight="1">
      <c r="A32" s="66" t="s">
        <v>53</v>
      </c>
      <c r="B32" s="65" t="s">
        <v>56</v>
      </c>
      <c r="C32" s="64" t="s">
        <v>61</v>
      </c>
      <c r="D32" s="64"/>
      <c r="E32" s="65" t="s">
        <v>59</v>
      </c>
      <c r="F32" s="65" t="s">
        <v>65</v>
      </c>
      <c r="G32" s="66">
        <v>2064.12</v>
      </c>
      <c r="H32" s="66"/>
      <c r="I32" s="66"/>
      <c r="J32" s="67">
        <v>41634</v>
      </c>
      <c r="K32" s="68" t="s">
        <v>50</v>
      </c>
      <c r="L32" s="69">
        <v>41620</v>
      </c>
      <c r="M32" s="72"/>
    </row>
    <row r="33" spans="1:13" ht="39" customHeight="1">
      <c r="A33" s="66" t="s">
        <v>53</v>
      </c>
      <c r="B33" s="65" t="s">
        <v>56</v>
      </c>
      <c r="C33" s="64" t="s">
        <v>61</v>
      </c>
      <c r="D33" s="64">
        <v>15</v>
      </c>
      <c r="E33" s="76" t="s">
        <v>66</v>
      </c>
      <c r="F33" s="65" t="s">
        <v>67</v>
      </c>
      <c r="G33" s="66">
        <v>7705.41</v>
      </c>
      <c r="H33" s="66">
        <v>2228.19</v>
      </c>
      <c r="I33" s="66"/>
      <c r="J33" s="67">
        <v>41912</v>
      </c>
      <c r="K33" s="68" t="s">
        <v>50</v>
      </c>
      <c r="L33" s="69">
        <v>41540</v>
      </c>
      <c r="M33" s="72">
        <v>62</v>
      </c>
    </row>
    <row r="34" spans="1:13" ht="127.5" customHeight="1">
      <c r="A34" s="66" t="s">
        <v>53</v>
      </c>
      <c r="B34" s="65" t="s">
        <v>56</v>
      </c>
      <c r="C34" s="64" t="s">
        <v>61</v>
      </c>
      <c r="D34" s="64">
        <v>12</v>
      </c>
      <c r="E34" s="65" t="s">
        <v>68</v>
      </c>
      <c r="F34" s="73" t="s">
        <v>69</v>
      </c>
      <c r="G34" s="66">
        <v>7116.22</v>
      </c>
      <c r="H34" s="66">
        <v>2060.59</v>
      </c>
      <c r="I34" s="66"/>
      <c r="J34" s="67">
        <v>41912</v>
      </c>
      <c r="K34" s="68" t="s">
        <v>50</v>
      </c>
      <c r="L34" s="69">
        <v>41893</v>
      </c>
      <c r="M34" s="72">
        <v>64</v>
      </c>
    </row>
    <row r="35" spans="1:13" ht="36.75" customHeight="1">
      <c r="A35" s="66" t="s">
        <v>53</v>
      </c>
      <c r="B35" s="65" t="s">
        <v>56</v>
      </c>
      <c r="C35" s="64" t="s">
        <v>61</v>
      </c>
      <c r="D35" s="64">
        <v>12</v>
      </c>
      <c r="E35" s="65" t="s">
        <v>57</v>
      </c>
      <c r="F35" s="65" t="s">
        <v>58</v>
      </c>
      <c r="G35" s="66">
        <v>127427</v>
      </c>
      <c r="H35" s="66">
        <v>54936</v>
      </c>
      <c r="I35" s="66"/>
      <c r="J35" s="67">
        <v>41912</v>
      </c>
      <c r="K35" s="68" t="s">
        <v>50</v>
      </c>
      <c r="L35" s="69">
        <v>41893</v>
      </c>
      <c r="M35" s="72">
        <v>74</v>
      </c>
    </row>
    <row r="36" spans="1:13" ht="18" customHeight="1">
      <c r="A36" s="53"/>
      <c r="B36" s="54" t="s">
        <v>52</v>
      </c>
      <c r="C36" s="74"/>
      <c r="D36" s="74"/>
      <c r="E36" s="54"/>
      <c r="F36" s="54"/>
      <c r="G36" s="75">
        <f>SUM(G31:G35)</f>
        <v>145913.33000000002</v>
      </c>
      <c r="H36" s="53"/>
      <c r="I36" s="53"/>
      <c r="J36" s="55"/>
      <c r="K36" s="56"/>
      <c r="L36" s="55"/>
      <c r="M36" s="53"/>
    </row>
    <row r="37" spans="1:13" s="45" customFormat="1" ht="15.75">
      <c r="A37" s="49"/>
      <c r="B37" s="57"/>
      <c r="C37" s="57"/>
      <c r="D37" s="57"/>
      <c r="E37" s="57"/>
      <c r="F37" s="57"/>
      <c r="G37" s="48"/>
      <c r="H37" s="48"/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78" t="s">
        <v>36</v>
      </c>
      <c r="B40" s="78"/>
      <c r="C40" s="78"/>
      <c r="D40" s="78"/>
      <c r="E40" s="78"/>
      <c r="F40" s="78"/>
      <c r="G40" s="78"/>
      <c r="H40" s="78"/>
      <c r="I40" s="78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5.75">
      <c r="A46" s="50"/>
      <c r="B46" s="50"/>
      <c r="C46" s="50"/>
      <c r="D46" s="50"/>
      <c r="E46" s="50"/>
      <c r="F46" s="50"/>
      <c r="G46" s="50"/>
      <c r="H46" s="50"/>
      <c r="I46" s="30"/>
      <c r="J46" s="30"/>
      <c r="K46" s="30"/>
      <c r="L46" s="30"/>
      <c r="M46" s="30"/>
    </row>
    <row r="47" spans="1:13" ht="17.25" customHeight="1">
      <c r="A47" s="30"/>
      <c r="B47" s="30"/>
      <c r="C47" s="51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50" spans="2:7" ht="12.75">
      <c r="B50" s="52"/>
      <c r="C50" s="52"/>
      <c r="D50" s="52"/>
      <c r="E50" s="52"/>
      <c r="F50" s="52"/>
      <c r="G50" s="52"/>
    </row>
  </sheetData>
  <mergeCells count="10">
    <mergeCell ref="A1:H1"/>
    <mergeCell ref="A2:H2"/>
    <mergeCell ref="A3:H3"/>
    <mergeCell ref="A4:H4"/>
    <mergeCell ref="A40:I40"/>
    <mergeCell ref="A5:H5"/>
    <mergeCell ref="D11:E11"/>
    <mergeCell ref="D12:E12"/>
    <mergeCell ref="D13:E13"/>
    <mergeCell ref="A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2015-04-16T08:30:23Z</dcterms:modified>
  <cp:category/>
  <cp:version/>
  <cp:contentType/>
  <cp:contentStatus/>
</cp:coreProperties>
</file>