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<sst xmlns="http://schemas.openxmlformats.org/spreadsheetml/2006/main" count="293" uniqueCount="189">
  <si>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</si>
  <si>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</si>
  <si>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</si>
  <si>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</si>
  <si>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</si>
  <si>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</si>
  <si>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</si>
  <si>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</si>
  <si>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</si>
  <si>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</si>
  <si>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</si>
  <si>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</si>
  <si>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</si>
  <si>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</si>
  <si>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</si>
  <si>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</si>
  <si>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</si>
  <si>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</si>
  <si>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</si>
  <si>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</si>
  <si>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</si>
  <si>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</si>
  <si>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</si>
  <si>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</si>
  <si>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</si>
  <si>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</si>
  <si>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</si>
  <si>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</si>
  <si>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</si>
  <si>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</si>
  <si>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</si>
  <si>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</si>
  <si>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</si>
  <si>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</si>
  <si>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</si>
  <si>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</si>
  <si>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</si>
  <si>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</si>
  <si>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</si>
  <si>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</si>
  <si>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</si>
  <si>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</si>
  <si>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</si>
  <si>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</si>
  <si>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</si>
  <si>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</si>
  <si>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</si>
  <si>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</si>
  <si>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</si>
  <si>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</si>
  <si>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</si>
  <si>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</si>
  <si>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</si>
  <si>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</si>
  <si>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</si>
  <si>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</si>
  <si>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</si>
  <si>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</si>
  <si>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</si>
  <si>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</si>
  <si>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</si>
  <si>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</si>
  <si>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</si>
  <si>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</si>
  <si>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</si>
  <si>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</si>
  <si>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</si>
  <si>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</si>
  <si>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</si>
  <si>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</si>
  <si>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</si>
  <si>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</si>
  <si>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</si>
  <si>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</si>
  <si>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</si>
  <si>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</si>
  <si>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</si>
  <si>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</si>
  <si>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</si>
  <si>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</si>
  <si>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</si>
  <si>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</si>
  <si>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</si>
  <si>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</si>
  <si>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</si>
  <si>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</si>
  <si>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</si>
  <si>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</si>
  <si>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</si>
  <si>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</si>
  <si>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</si>
  <si>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</si>
  <si>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</si>
  <si>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</si>
  <si>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</si>
  <si>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</si>
  <si>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</si>
  <si>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</si>
  <si>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</si>
  <si>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</si>
  <si>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</si>
  <si>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</si>
  <si>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</si>
  <si>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</si>
  <si>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</si>
  <si>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</si>
  <si>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</si>
  <si>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</si>
  <si>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</si>
  <si>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</si>
  <si>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</si>
  <si>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</si>
  <si>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</si>
  <si>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</si>
  <si>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</si>
  <si>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</si>
  <si>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</si>
  <si>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</si>
  <si>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</si>
  <si>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</si>
  <si>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</si>
  <si>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</si>
  <si>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</si>
  <si>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</si>
  <si>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</si>
  <si>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</si>
  <si>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</si>
  <si>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</si>
  <si>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</si>
  <si>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</si>
  <si>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</si>
  <si>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</si>
  <si>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</si>
  <si>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</si>
  <si>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</si>
  <si>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</si>
  <si>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</si>
  <si>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</si>
  <si>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</si>
  <si>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</si>
  <si>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</si>
  <si>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</si>
  <si>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</si>
  <si>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</si>
  <si>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</si>
  <si>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</si>
  <si>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</si>
  <si>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</si>
  <si>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</si>
  <si>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</si>
  <si>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</si>
  <si>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</si>
  <si>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</si>
  <si>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</si>
  <si>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</si>
  <si>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</si>
  <si>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</si>
  <si>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</si>
  <si>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</si>
  <si>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</si>
  <si>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</si>
  <si>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</si>
  <si>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</si>
  <si>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</si>
  <si>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</si>
  <si>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</si>
  <si>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</si>
  <si>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</si>
  <si>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</si>
  <si>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</si>
  <si>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</si>
  <si>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</si>
  <si>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</si>
  <si>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</si>
  <si>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</si>
  <si>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</si>
  <si>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</si>
  <si>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</si>
  <si>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</si>
  <si>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</si>
  <si>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</si>
  <si>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</si>
  <si>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д.6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</si>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</sst>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182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9"/>
      <c r="E3" s="117"/>
      <c r="F3" s="15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43100</v>
      </c>
      <c r="H6" s="5"/>
    </row>
    <row r="7" spans="1:8" ht="38.25" customHeight="1" thickBot="1">
      <c r="A7" s="155" t="s">
        <v>13</v>
      </c>
      <c r="B7" s="156"/>
      <c r="C7" s="156"/>
      <c r="D7" s="157"/>
      <c r="E7" s="157"/>
      <c r="F7" s="157"/>
      <c r="G7" s="156"/>
      <c r="H7" s="158"/>
    </row>
    <row r="8" spans="1:8" ht="33" customHeight="1" thickBot="1">
      <c r="A8" s="40" t="s">
        <v>0</v>
      </c>
      <c r="B8" s="39" t="s">
        <v>1</v>
      </c>
      <c r="C8" s="41" t="s">
        <v>2</v>
      </c>
      <c r="D8" s="151" t="s">
        <v>3</v>
      </c>
      <c r="E8" s="152"/>
      <c r="F8" s="15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v>41732.64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90">
        <v>37891.36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9" t="s">
        <v>23</v>
      </c>
      <c r="E12" s="120"/>
      <c r="F12" s="121"/>
      <c r="G12" s="91">
        <f>G13+G14+G20+G21+G22+G23</f>
        <v>104671.92000000001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09"/>
      <c r="G13" s="65">
        <v>27806.4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09"/>
      <c r="G14" s="92">
        <v>9971.04</v>
      </c>
      <c r="H14" s="5"/>
    </row>
    <row r="15" spans="1:8" ht="26.25" customHeight="1" thickBot="1">
      <c r="A15" s="4"/>
      <c r="B15" s="6"/>
      <c r="C15" s="3" t="s">
        <v>16</v>
      </c>
      <c r="D15" s="107" t="s">
        <v>156</v>
      </c>
      <c r="E15" s="108"/>
      <c r="F15" s="109"/>
      <c r="G15" s="93">
        <v>9574.15</v>
      </c>
      <c r="H15" s="5"/>
    </row>
    <row r="16" spans="1:8" ht="13.5" customHeight="1" thickBot="1">
      <c r="A16" s="4"/>
      <c r="B16" s="6"/>
      <c r="C16" s="3" t="s">
        <v>16</v>
      </c>
      <c r="D16" s="107" t="s">
        <v>157</v>
      </c>
      <c r="E16" s="108"/>
      <c r="F16" s="109"/>
      <c r="G16" s="94">
        <v>4987.32</v>
      </c>
      <c r="H16" s="49"/>
    </row>
    <row r="17" spans="1:8" ht="13.5" customHeight="1" thickBot="1">
      <c r="A17" s="4"/>
      <c r="B17" s="6"/>
      <c r="C17" s="3" t="s">
        <v>16</v>
      </c>
      <c r="D17" s="107" t="s">
        <v>158</v>
      </c>
      <c r="E17" s="108"/>
      <c r="F17" s="109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09"/>
      <c r="G18" s="14">
        <f>G10</f>
        <v>41732.64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09"/>
      <c r="G19" s="73">
        <f>G18+G15-G17</f>
        <v>51306.79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2" t="s">
        <v>32</v>
      </c>
      <c r="E20" s="123"/>
      <c r="F20" s="124"/>
      <c r="G20" s="65">
        <v>18022.8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6" t="s">
        <v>151</v>
      </c>
      <c r="E21" s="117"/>
      <c r="F21" s="118"/>
      <c r="G21" s="64">
        <v>15214.08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6" t="s">
        <v>152</v>
      </c>
      <c r="E22" s="117"/>
      <c r="F22" s="118"/>
      <c r="G22" s="64">
        <v>3838.44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0" t="s">
        <v>153</v>
      </c>
      <c r="E23" s="131"/>
      <c r="F23" s="132"/>
      <c r="G23" s="64">
        <v>29819.16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6" t="s">
        <v>35</v>
      </c>
      <c r="E24" s="117"/>
      <c r="F24" s="118"/>
      <c r="G24" s="87">
        <f>G25+G26+G27+G28+G29+G30</f>
        <v>98430.57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2">
        <v>98430.57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09"/>
      <c r="G26" s="12"/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09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09"/>
      <c r="G28" s="76"/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 t="s">
        <v>124</v>
      </c>
      <c r="E29" s="108"/>
      <c r="F29" s="109"/>
      <c r="G29" s="82">
        <f>0</f>
        <v>0</v>
      </c>
      <c r="H29" s="83"/>
      <c r="I29" s="79"/>
    </row>
    <row r="30" spans="1:9" ht="13.5" customHeight="1" thickBot="1">
      <c r="A30" s="4"/>
      <c r="B30" s="13"/>
      <c r="C30" s="3"/>
      <c r="D30" s="107" t="s">
        <v>166</v>
      </c>
      <c r="E30" s="108"/>
      <c r="F30" s="108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7" t="s">
        <v>174</v>
      </c>
      <c r="E31" s="108"/>
      <c r="F31" s="10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7" t="s">
        <v>175</v>
      </c>
      <c r="E32" s="108"/>
      <c r="F32" s="108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7" t="s">
        <v>177</v>
      </c>
      <c r="E33" s="108"/>
      <c r="F33" s="10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7" t="s">
        <v>176</v>
      </c>
      <c r="E34" s="108"/>
      <c r="F34" s="10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7" t="s">
        <v>51</v>
      </c>
      <c r="E35" s="108"/>
      <c r="F35" s="109"/>
      <c r="G35" s="66">
        <f>G24+G10</f>
        <v>140163.21000000002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09"/>
      <c r="G37" s="73">
        <f>G19</f>
        <v>51306.79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7" t="s">
        <v>57</v>
      </c>
      <c r="E38" s="108"/>
      <c r="F38" s="109"/>
      <c r="G38" s="88">
        <f>G11+G12-G24</f>
        <v>44132.71000000002</v>
      </c>
      <c r="H38" s="49"/>
    </row>
    <row r="39" spans="1:8" ht="38.25" customHeight="1" thickBot="1">
      <c r="A39" s="136" t="s">
        <v>58</v>
      </c>
      <c r="B39" s="137"/>
      <c r="C39" s="137"/>
      <c r="D39" s="137"/>
      <c r="E39" s="137"/>
      <c r="F39" s="156"/>
      <c r="G39" s="137"/>
      <c r="H39" s="15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5.94</v>
      </c>
      <c r="F42" s="80" t="s">
        <v>136</v>
      </c>
      <c r="G42" s="60">
        <v>3810334293</v>
      </c>
      <c r="H42" s="61">
        <f>G13</f>
        <v>27806.4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18022.8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15214.08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3838.44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29819.16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4"/>
      <c r="G47" s="109"/>
      <c r="H47" s="61">
        <f>SUM(H41:H46)</f>
        <v>94700.88</v>
      </c>
    </row>
    <row r="48" spans="1:8" ht="19.5" customHeight="1" thickBot="1">
      <c r="A48" s="136" t="s">
        <v>64</v>
      </c>
      <c r="B48" s="137"/>
      <c r="C48" s="137"/>
      <c r="D48" s="137"/>
      <c r="E48" s="137"/>
      <c r="F48" s="137"/>
      <c r="G48" s="137"/>
      <c r="H48" s="13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59" t="s">
        <v>74</v>
      </c>
      <c r="B53" s="160"/>
      <c r="C53" s="160"/>
      <c r="D53" s="160"/>
      <c r="E53" s="160"/>
      <c r="F53" s="160"/>
      <c r="G53" s="160"/>
      <c r="H53" s="161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204548.38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141.2363911536396</v>
      </c>
      <c r="E63" s="76">
        <f>E64/140.38</f>
        <v>185.8309588260436</v>
      </c>
      <c r="F63" s="76">
        <f>F64/14.34</f>
        <v>436.96652719665275</v>
      </c>
      <c r="G63" s="77">
        <f>G64/22.34</f>
        <v>605.0214861235452</v>
      </c>
      <c r="H63" s="78">
        <f>H64/0.99</f>
        <v>685.6464646464647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231435.6</v>
      </c>
      <c r="E64" s="65">
        <v>26086.95</v>
      </c>
      <c r="F64" s="65">
        <v>6266.1</v>
      </c>
      <c r="G64" s="72">
        <v>13516.18</v>
      </c>
      <c r="H64" s="68">
        <v>678.79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v>22720.22</v>
      </c>
      <c r="E65" s="65">
        <v>28310.24</v>
      </c>
      <c r="F65" s="65">
        <v>7560.74</v>
      </c>
      <c r="G65" s="69">
        <v>14270.94</v>
      </c>
      <c r="H65" s="69">
        <v>573.1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208715.38</v>
      </c>
      <c r="E66" s="76">
        <f>E64-E65</f>
        <v>-2223.290000000001</v>
      </c>
      <c r="F66" s="76">
        <f>F64-F65</f>
        <v>-1294.6399999999994</v>
      </c>
      <c r="G66" s="78">
        <f>G64-G65</f>
        <v>-754.7600000000002</v>
      </c>
      <c r="H66" s="78">
        <f>H64-H65</f>
        <v>105.68999999999994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231435.6</v>
      </c>
      <c r="E67" s="70">
        <v>29839.31</v>
      </c>
      <c r="F67" s="70">
        <v>7453.29</v>
      </c>
      <c r="G67" s="71">
        <v>15378.63</v>
      </c>
      <c r="H67" s="71">
        <v>681.54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3752.3600000000006</v>
      </c>
      <c r="F68" s="44">
        <f>F67-F64</f>
        <v>1187.1899999999996</v>
      </c>
      <c r="G68" s="44">
        <f>G67-G64</f>
        <v>1862.449999999999</v>
      </c>
      <c r="H68" s="44">
        <f>H67-H64</f>
        <v>2.75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3" t="s">
        <v>145</v>
      </c>
      <c r="E69" s="134"/>
      <c r="F69" s="134"/>
      <c r="G69" s="134"/>
      <c r="H69" s="13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0" t="s">
        <v>145</v>
      </c>
      <c r="E70" s="111"/>
      <c r="F70" s="111"/>
      <c r="G70" s="111"/>
      <c r="H70" s="11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6" t="s">
        <v>101</v>
      </c>
      <c r="B72" s="137"/>
      <c r="C72" s="137"/>
      <c r="D72" s="137"/>
      <c r="E72" s="137"/>
      <c r="F72" s="137"/>
      <c r="G72" s="137"/>
      <c r="H72" s="13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 t="s">
        <v>187</v>
      </c>
      <c r="F73" s="108"/>
      <c r="G73" s="109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09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0"/>
      <c r="F76" s="111"/>
      <c r="G76" s="112"/>
      <c r="H76" s="26">
        <f>D68+E68+F68+G68+H68</f>
        <v>6804.749999999999</v>
      </c>
    </row>
    <row r="77" spans="1:8" ht="25.5" customHeight="1" thickBot="1">
      <c r="A77" s="136" t="s">
        <v>107</v>
      </c>
      <c r="B77" s="137"/>
      <c r="C77" s="137"/>
      <c r="D77" s="137"/>
      <c r="E77" s="137"/>
      <c r="F77" s="137"/>
      <c r="G77" s="137"/>
      <c r="H77" s="13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 t="s">
        <v>188</v>
      </c>
      <c r="F78" s="108"/>
      <c r="G78" s="109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3"/>
      <c r="F79" s="114"/>
      <c r="G79" s="11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4" t="s">
        <v>167</v>
      </c>
      <c r="F80" s="105"/>
      <c r="G80" s="105"/>
      <c r="H80" s="106"/>
    </row>
    <row r="81" ht="12.75">
      <c r="A81" s="1"/>
    </row>
    <row r="82" ht="12.75">
      <c r="A82" s="1"/>
    </row>
    <row r="83" spans="1:8" ht="38.25" customHeight="1">
      <c r="A83" s="103" t="s">
        <v>172</v>
      </c>
      <c r="B83" s="103"/>
      <c r="C83" s="103"/>
      <c r="D83" s="103"/>
      <c r="E83" s="103"/>
      <c r="F83" s="103"/>
      <c r="G83" s="103"/>
      <c r="H83" s="10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5" t="s">
        <v>115</v>
      </c>
      <c r="D86" s="126"/>
      <c r="E86" s="127"/>
    </row>
    <row r="87" spans="1:5" ht="18.75" customHeight="1" thickBot="1">
      <c r="A87" s="29">
        <v>2</v>
      </c>
      <c r="B87" s="4" t="s">
        <v>116</v>
      </c>
      <c r="C87" s="125" t="s">
        <v>117</v>
      </c>
      <c r="D87" s="126"/>
      <c r="E87" s="127"/>
    </row>
    <row r="88" spans="1:5" ht="16.5" customHeight="1" thickBot="1">
      <c r="A88" s="29">
        <v>3</v>
      </c>
      <c r="B88" s="4" t="s">
        <v>118</v>
      </c>
      <c r="C88" s="125" t="s">
        <v>119</v>
      </c>
      <c r="D88" s="126"/>
      <c r="E88" s="127"/>
    </row>
    <row r="89" spans="1:5" ht="13.5" thickBot="1">
      <c r="A89" s="29">
        <v>4</v>
      </c>
      <c r="B89" s="4" t="s">
        <v>16</v>
      </c>
      <c r="C89" s="125" t="s">
        <v>120</v>
      </c>
      <c r="D89" s="126"/>
      <c r="E89" s="127"/>
    </row>
    <row r="90" spans="1:5" ht="24" customHeight="1" thickBot="1">
      <c r="A90" s="29">
        <v>5</v>
      </c>
      <c r="B90" s="4" t="s">
        <v>86</v>
      </c>
      <c r="C90" s="125" t="s">
        <v>121</v>
      </c>
      <c r="D90" s="126"/>
      <c r="E90" s="127"/>
    </row>
    <row r="91" spans="1:5" ht="21" customHeight="1" thickBot="1">
      <c r="A91" s="30">
        <v>6</v>
      </c>
      <c r="B91" s="31" t="s">
        <v>122</v>
      </c>
      <c r="C91" s="125" t="s">
        <v>123</v>
      </c>
      <c r="D91" s="126"/>
      <c r="E91" s="127"/>
    </row>
    <row r="93" ht="12.75">
      <c r="B93" t="s">
        <v>178</v>
      </c>
    </row>
    <row r="94" spans="2:6" ht="72">
      <c r="B94" s="96" t="s">
        <v>179</v>
      </c>
      <c r="C94" s="97" t="s">
        <v>183</v>
      </c>
      <c r="D94" s="98" t="s">
        <v>180</v>
      </c>
      <c r="E94" s="98" t="s">
        <v>181</v>
      </c>
      <c r="F94" s="99" t="s">
        <v>184</v>
      </c>
    </row>
    <row r="95" spans="2:6" ht="12.75">
      <c r="B95" s="96" t="s">
        <v>185</v>
      </c>
      <c r="C95" s="95">
        <v>281.58</v>
      </c>
      <c r="D95" s="95">
        <v>1503.46</v>
      </c>
      <c r="E95" s="95">
        <v>1615.18</v>
      </c>
      <c r="F95" s="100">
        <f>C95+E95</f>
        <v>1896.76</v>
      </c>
    </row>
    <row r="96" spans="2:6" ht="12.75">
      <c r="B96" s="96" t="s">
        <v>186</v>
      </c>
      <c r="C96" s="95">
        <f>202.39</f>
        <v>202.39</v>
      </c>
      <c r="D96" s="95">
        <v>1395.43</v>
      </c>
      <c r="E96" s="95">
        <v>1441.2</v>
      </c>
      <c r="F96" s="100">
        <f>C96+E96</f>
        <v>1643.5900000000001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2018-03-14T01:54:53Z</dcterms:modified>
  <cp:category/>
  <cp:version/>
  <cp:contentType/>
  <cp:contentStatus/>
</cp:coreProperties>
</file>