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<sst xmlns="http://schemas.openxmlformats.org/spreadsheetml/2006/main" count="289" uniqueCount="187">
  <si>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</si>
  <si>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</si>
  <si>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</si>
  <si>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</si>
  <si>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</si>
  <si>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</si>
  <si>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</si>
  <si>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</si>
  <si>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</si>
  <si>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</si>
  <si>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</si>
  <si>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</si>
  <si>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</si>
  <si>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</si>
  <si>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</si>
  <si>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</si>
  <si>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</si>
  <si>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</si>
  <si>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</si>
  <si>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</si>
  <si>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</si>
  <si>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</si>
  <si>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</si>
  <si>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</si>
  <si>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</si>
  <si>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</si>
  <si>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</si>
  <si>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</si>
  <si>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</si>
  <si>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</si>
  <si>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</si>
  <si>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</si>
  <si>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</si>
  <si>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</si>
  <si>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</si>
  <si>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</si>
  <si>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</si>
  <si>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</si>
  <si>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</si>
  <si>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</si>
  <si>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</si>
  <si>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</si>
  <si>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</si>
  <si>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</si>
  <si>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</si>
  <si>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</si>
  <si>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</si>
  <si>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</si>
  <si>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</si>
  <si>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</si>
  <si>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</si>
  <si>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</si>
  <si>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</si>
  <si>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</si>
  <si>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</si>
  <si>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</si>
  <si>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</si>
  <si>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</si>
  <si>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</si>
  <si>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</si>
  <si>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</si>
  <si>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</si>
  <si>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</si>
  <si>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</si>
  <si>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</si>
  <si>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</si>
  <si>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</si>
  <si>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</si>
  <si>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</si>
  <si>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</si>
  <si>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</si>
  <si>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</si>
  <si>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</si>
  <si>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</si>
  <si>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</si>
  <si>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</si>
  <si>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</si>
  <si>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</si>
  <si>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</si>
  <si>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</si>
  <si>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</si>
  <si>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</si>
  <si>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</si>
  <si>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</si>
  <si>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</si>
  <si>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</si>
  <si>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</si>
  <si>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</si>
  <si>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</si>
  <si>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</si>
  <si>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</si>
  <si>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</si>
  <si>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</si>
  <si>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</si>
  <si>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</si>
  <si>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</si>
  <si>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</si>
  <si>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</si>
  <si>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</si>
  <si>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</si>
  <si>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</si>
  <si>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</si>
  <si>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</si>
  <si>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</si>
  <si>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</si>
  <si>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</si>
  <si>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</si>
  <si>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</si>
  <si>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</si>
  <si>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</si>
  <si>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</si>
  <si>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</si>
  <si>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</si>
  <si>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</si>
  <si>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</si>
  <si>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</si>
  <si>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</si>
  <si>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</si>
  <si>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</si>
  <si>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</si>
  <si>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</si>
  <si>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</si>
  <si>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</si>
  <si>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</si>
  <si>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</si>
  <si>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</si>
  <si>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</si>
  <si>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</si>
  <si>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</si>
  <si>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</si>
  <si>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</si>
  <si>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</si>
  <si>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</si>
  <si>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</si>
  <si>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</si>
  <si>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</si>
  <si>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</si>
  <si>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</si>
  <si>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</si>
  <si>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</si>
  <si>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</si>
  <si>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</si>
  <si>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</si>
  <si>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</si>
  <si>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</si>
  <si>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</si>
  <si>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</si>
  <si>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</si>
  <si>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</si>
  <si>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</si>
  <si>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</si>
  <si>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</si>
  <si>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</si>
  <si>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</si>
  <si>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</si>
  <si>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</si>
  <si>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</si>
  <si>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</si>
  <si>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</si>
  <si>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</si>
  <si>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</si>
  <si>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</si>
  <si>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</si>
  <si>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</si>
  <si>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</si>
  <si>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</si>
  <si>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</si>
  <si>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</si>
  <si>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</si>
  <si>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</si>
  <si>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</si>
  <si>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</si>
  <si>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</si>
  <si>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</si>
  <si>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</si>
  <si>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</si>
  <si>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</si>
  <si>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</si>
  <si>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</si>
  <si>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</si>
  <si>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</si>
  <si>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</si>
  <si>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</si>
  <si>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</si>
  <si>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</si>
  <si>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42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</si>
  <si>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3,5,6,7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</si>
</sst>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38" borderId="26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NumberFormat="1" applyFont="1" applyFill="1" applyBorder="1" applyAlignment="1">
      <alignment horizontal="center" vertical="top" wrapText="1"/>
    </xf>
    <xf numFmtId="0" fontId="0" fillId="38" borderId="35" xfId="0" applyNumberFormat="1" applyFont="1" applyFill="1" applyBorder="1" applyAlignment="1">
      <alignment horizontal="center" vertical="top" wrapText="1"/>
    </xf>
    <xf numFmtId="0" fontId="0" fillId="38" borderId="3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41" sqref="G4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2" t="s">
        <v>185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8">
        <v>44561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6">
        <v>-12427.25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0">
        <v>57434.89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5" t="s">
        <v>23</v>
      </c>
      <c r="E12" s="146"/>
      <c r="F12" s="147"/>
      <c r="G12" s="71">
        <f>G13+G14+G20+G21+G22+G23</f>
        <v>94600.81</v>
      </c>
      <c r="H12" s="95"/>
      <c r="J12" s="125">
        <f>G12-G32</f>
        <v>91641.61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8">
        <v>0</v>
      </c>
      <c r="H13" s="5"/>
      <c r="L13" s="114">
        <f>G13+G14+G20+G21+G22+G23+G24-G32</f>
        <v>92952.01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2">
        <v>17219.52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3">
        <v>13044.56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4">
        <v>13773.06</v>
      </c>
      <c r="H16" s="43"/>
      <c r="M16" s="114">
        <f>G14+G31-G15</f>
        <v>17502.28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8">
        <v>16723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-12427.25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0">
        <f>G18+G15-G17</f>
        <v>-16105.69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8">
        <v>38182.57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7">
        <v>5080.56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7">
        <v>34118.16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7">
        <v>1310.4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3" t="s">
        <v>35</v>
      </c>
      <c r="E25" s="134"/>
      <c r="F25" s="135"/>
      <c r="G25" s="69">
        <f>G26+G33</f>
        <v>102698.34999999999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4">
        <v>88038.45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8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13327.32</v>
      </c>
      <c r="H31" s="122"/>
      <c r="I31" s="62"/>
    </row>
    <row r="32" spans="1:9" ht="13.5" customHeight="1" thickBot="1">
      <c r="A32" s="4"/>
      <c r="B32" s="12"/>
      <c r="C32" s="3"/>
      <c r="D32" s="127" t="s">
        <v>181</v>
      </c>
      <c r="E32" s="128"/>
      <c r="F32" s="128"/>
      <c r="G32" s="67">
        <v>2959.2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14659.9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8">
        <v>3255.12</v>
      </c>
      <c r="H34" s="66"/>
      <c r="I34" s="75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8">
        <v>9482.61</v>
      </c>
      <c r="H35" s="66"/>
      <c r="I35" s="62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4">
        <f>G31+G35-G33</f>
        <v>8150.030000000001</v>
      </c>
      <c r="H36" s="66"/>
      <c r="I36" s="62"/>
    </row>
    <row r="37" spans="1:9" ht="13.5" customHeight="1" thickBot="1">
      <c r="A37" s="4"/>
      <c r="B37" s="12"/>
      <c r="C37" s="3"/>
      <c r="D37" s="127" t="s">
        <v>182</v>
      </c>
      <c r="E37" s="128"/>
      <c r="F37" s="128"/>
      <c r="G37" s="115">
        <v>1122.53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32"/>
      <c r="G38" s="59">
        <f>G25+G40</f>
        <v>86592.65999999999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0">
        <f>G19</f>
        <v>-16105.69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62664.67000000003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3.22</v>
      </c>
      <c r="F44" s="63" t="s">
        <v>133</v>
      </c>
      <c r="G44" s="54">
        <v>3848006622</v>
      </c>
      <c r="H44" s="55">
        <f>G17</f>
        <v>16723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4.79</v>
      </c>
      <c r="F46" s="63" t="s">
        <v>133</v>
      </c>
      <c r="G46" s="54">
        <v>3848000155</v>
      </c>
      <c r="H46" s="55">
        <f>G20</f>
        <v>38182.57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0.95</v>
      </c>
      <c r="F47" s="53" t="s">
        <v>184</v>
      </c>
      <c r="G47" s="54">
        <v>3810086643</v>
      </c>
      <c r="H47" s="55">
        <f>G22</f>
        <v>5080.56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3.68</v>
      </c>
      <c r="F48" s="53" t="s">
        <v>184</v>
      </c>
      <c r="G48" s="54">
        <v>3810086643</v>
      </c>
      <c r="H48" s="55">
        <f>G23</f>
        <v>34118.16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94104.29000000001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0" t="s">
        <v>135</v>
      </c>
      <c r="E51" s="15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0" t="s">
        <v>69</v>
      </c>
      <c r="E52" s="15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0" t="s">
        <v>70</v>
      </c>
      <c r="E53" s="15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0" t="s">
        <v>72</v>
      </c>
      <c r="E54" s="151"/>
      <c r="F54" s="102">
        <v>0</v>
      </c>
      <c r="G54" s="100"/>
      <c r="H54" s="103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3883.370000000001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30.22155065444502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3">
        <v>15100.5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3">
        <v>11217.13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3883.370000000001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4">
        <f>D66</f>
        <v>15100.5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9"/>
      <c r="F75" s="130"/>
      <c r="G75" s="13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9"/>
      <c r="F76" s="130"/>
      <c r="G76" s="13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9"/>
      <c r="F77" s="130"/>
      <c r="G77" s="13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9"/>
      <c r="F78" s="170"/>
      <c r="G78" s="171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9" t="s">
        <v>186</v>
      </c>
      <c r="F80" s="160"/>
      <c r="G80" s="161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2">
        <v>4</v>
      </c>
      <c r="F81" s="163"/>
      <c r="G81" s="164"/>
      <c r="H81" s="126">
        <v>4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3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5317.43+574.98</f>
        <v>5892.41</v>
      </c>
      <c r="D97" s="116"/>
      <c r="E97" s="85"/>
      <c r="F97" s="85">
        <f>C97+D97-E97</f>
        <v>5892.41</v>
      </c>
    </row>
    <row r="98" spans="2:6" ht="22.5">
      <c r="B98" s="84" t="s">
        <v>167</v>
      </c>
      <c r="C98" s="77">
        <f>1090.19+102.76</f>
        <v>1192.95</v>
      </c>
      <c r="D98" s="116"/>
      <c r="E98" s="85"/>
      <c r="F98" s="85">
        <f>C98+D98-E98</f>
        <v>1192.95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2022-03-09T12:04:43Z</dcterms:modified>
  <cp:category/>
  <cp:version/>
  <cp:contentType/>
  <cp:contentStatus/>
</cp:coreProperties>
</file>