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<sst xmlns="http://schemas.openxmlformats.org/spreadsheetml/2006/main" count="106" uniqueCount="66">
  <si>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</si>
  <si>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</si>
  <si>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</si>
  <si>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</si>
  <si>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</si>
  <si>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</si>
  <si>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</si>
  <si>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</si>
  <si>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</si>
  <si>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</si>
  <si>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</si>
  <si>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</si>
  <si>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</si>
  <si>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</si>
  <si>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</si>
  <si>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</si>
  <si>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</si>
  <si>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</si>
  <si>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</si>
  <si>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</si>
  <si>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</si>
  <si>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</si>
  <si>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</si>
  <si>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</si>
  <si>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</si>
  <si>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</si>
  <si>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</si>
  <si>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</si>
  <si>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</si>
  <si>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</si>
  <si>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</si>
  <si>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</si>
  <si>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</si>
  <si>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</si>
  <si>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</si>
  <si>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</si>
  <si>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</si>
  <si>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</si>
  <si>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</si>
  <si>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</si>
  <si>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</si>
  <si>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</si>
  <si>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</si>
  <si>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</si>
  <si>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</si>
  <si>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</si>
  <si>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</si>
  <si>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</si>
  <si>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</si>
  <si>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1, 2 под</t>
  </si>
  <si>
    <t>Устройство полов</t>
  </si>
  <si>
    <t>выполнено</t>
  </si>
  <si>
    <t>Ремонт дверей (шарниры)</t>
  </si>
  <si>
    <t>4 шт</t>
  </si>
  <si>
    <t>ремонт кровли</t>
  </si>
  <si>
    <t>ремонт водостоков</t>
  </si>
  <si>
    <t>2 м</t>
  </si>
  <si>
    <t>24 м2</t>
  </si>
  <si>
    <t>Цоколь</t>
  </si>
  <si>
    <t>27 м2</t>
  </si>
  <si>
    <t>ремонт козырьков</t>
  </si>
  <si>
    <t>ремонт входных дверей</t>
  </si>
  <si>
    <t>Ремонт подъездов</t>
  </si>
  <si>
    <t>Плотницкие работы</t>
  </si>
  <si>
    <t>план 2015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</si>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</sst>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7" t="s">
        <v>0</v>
      </c>
      <c r="E1" s="68"/>
      <c r="F1" s="68"/>
      <c r="G1" s="3"/>
      <c r="H1" s="4"/>
      <c r="I1" s="4"/>
    </row>
    <row r="2" spans="2:9" ht="12.75">
      <c r="B2" s="2"/>
      <c r="D2" s="69" t="s">
        <v>1</v>
      </c>
      <c r="E2" s="70"/>
      <c r="F2" s="70"/>
      <c r="G2" s="5"/>
      <c r="H2" s="4"/>
      <c r="I2" s="4"/>
    </row>
    <row r="3" spans="1:4" ht="18.75" customHeight="1">
      <c r="A3" s="4"/>
      <c r="B3" s="6" t="s">
        <v>2</v>
      </c>
      <c r="C3" s="7">
        <v>16</v>
      </c>
      <c r="D3" s="8"/>
    </row>
    <row r="4" spans="2:4" ht="15" customHeight="1">
      <c r="B4" s="9" t="s">
        <v>3</v>
      </c>
      <c r="C4" s="10">
        <v>780.7</v>
      </c>
      <c r="D4" s="11" t="s">
        <v>4</v>
      </c>
    </row>
    <row r="5" spans="2:4" ht="15.75" customHeight="1">
      <c r="B5" s="9" t="s">
        <v>5</v>
      </c>
      <c r="C5" s="10">
        <v>723.1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1" t="s">
        <v>9</v>
      </c>
      <c r="E8" s="7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5">
        <v>11627.4</v>
      </c>
      <c r="E9" s="66"/>
      <c r="F9" s="23">
        <f>11572.02+837.85</f>
        <v>12409.87</v>
      </c>
      <c r="G9" s="8">
        <v>0</v>
      </c>
      <c r="H9" s="8">
        <f>D9-F9</f>
        <v>-782.4700000000012</v>
      </c>
    </row>
    <row r="10" spans="1:8" ht="18" customHeight="1">
      <c r="A10" s="20"/>
      <c r="B10" s="21" t="s">
        <v>14</v>
      </c>
      <c r="C10" s="22"/>
      <c r="D10" s="65">
        <v>18482.4</v>
      </c>
      <c r="E10" s="66"/>
      <c r="F10" s="23">
        <f>11018.04+1331.98</f>
        <v>12350.02</v>
      </c>
      <c r="G10" s="8">
        <f>D10-F10</f>
        <v>6132.380000000001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11627.4</v>
      </c>
      <c r="E14" s="22">
        <f>D14</f>
        <v>11627.4</v>
      </c>
      <c r="F14" s="22">
        <f>F9</f>
        <v>12409.87</v>
      </c>
      <c r="G14" s="34" t="s">
        <v>65</v>
      </c>
    </row>
    <row r="15" spans="1:7" ht="22.5">
      <c r="A15" s="30"/>
      <c r="B15" s="33" t="s">
        <v>23</v>
      </c>
      <c r="C15" s="22" t="s">
        <v>21</v>
      </c>
      <c r="D15" s="22">
        <v>20131.2</v>
      </c>
      <c r="E15" s="22">
        <f>D15</f>
        <v>20131.2</v>
      </c>
      <c r="F15" s="22">
        <f>9577.1+1450.79</f>
        <v>11027.89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36295.98</v>
      </c>
      <c r="E16" s="22">
        <f>D16</f>
        <v>36295.98</v>
      </c>
      <c r="F16" s="22">
        <f>18990.83+2621.13</f>
        <v>21611.960000000003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5987.4</v>
      </c>
      <c r="E17" s="22">
        <f>D17</f>
        <v>5987.4</v>
      </c>
      <c r="F17" s="22">
        <f>2537.23+431.47</f>
        <v>2968.7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6186.08</v>
      </c>
      <c r="E18" s="22">
        <f>D18</f>
        <v>6186.08</v>
      </c>
      <c r="F18" s="22">
        <f>4752.75+287.9</f>
        <v>5040.65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4760.4000000000015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18482.4</v>
      </c>
      <c r="E22" s="36"/>
      <c r="F22" s="40">
        <f>H35</f>
        <v>7589.62</v>
      </c>
      <c r="G22" s="36">
        <f>D22-F22</f>
        <v>10892.780000000002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4760.4000000000015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7" customFormat="1" ht="22.5">
      <c r="A26" s="54"/>
      <c r="B26" s="54" t="s">
        <v>47</v>
      </c>
      <c r="C26" s="54" t="s">
        <v>48</v>
      </c>
      <c r="D26" s="54">
        <v>16</v>
      </c>
      <c r="E26" s="54" t="s">
        <v>49</v>
      </c>
      <c r="F26" s="54" t="s">
        <v>50</v>
      </c>
      <c r="G26" s="54"/>
      <c r="H26" s="54">
        <v>5713.62</v>
      </c>
      <c r="I26" s="54">
        <v>1393.71</v>
      </c>
      <c r="J26" s="55">
        <v>41364</v>
      </c>
      <c r="K26" s="54" t="s">
        <v>51</v>
      </c>
      <c r="L26" s="58" t="s">
        <v>51</v>
      </c>
      <c r="M26" s="56"/>
    </row>
    <row r="27" spans="1:13" s="57" customFormat="1" ht="22.5">
      <c r="A27" s="59">
        <v>81</v>
      </c>
      <c r="B27" s="59" t="s">
        <v>47</v>
      </c>
      <c r="C27" s="59" t="s">
        <v>48</v>
      </c>
      <c r="D27" s="59">
        <v>16</v>
      </c>
      <c r="E27" s="59"/>
      <c r="F27" s="60" t="s">
        <v>52</v>
      </c>
      <c r="G27" s="60" t="s">
        <v>53</v>
      </c>
      <c r="H27" s="59">
        <v>1876</v>
      </c>
      <c r="I27" s="59">
        <v>571</v>
      </c>
      <c r="J27" s="61">
        <v>41578</v>
      </c>
      <c r="K27" s="59" t="s">
        <v>51</v>
      </c>
      <c r="L27" s="61" t="s">
        <v>51</v>
      </c>
      <c r="M27" s="62"/>
    </row>
    <row r="28" spans="1:13" ht="12.75">
      <c r="A28" s="8"/>
      <c r="B28" s="8" t="s">
        <v>47</v>
      </c>
      <c r="C28" s="8" t="s">
        <v>48</v>
      </c>
      <c r="D28" s="64">
        <v>16</v>
      </c>
      <c r="E28" s="8"/>
      <c r="F28" s="35" t="s">
        <v>54</v>
      </c>
      <c r="G28" s="63" t="s">
        <v>57</v>
      </c>
      <c r="H28" s="8"/>
      <c r="I28" s="8"/>
      <c r="J28" s="8" t="s">
        <v>64</v>
      </c>
      <c r="K28" s="8"/>
      <c r="L28" s="8"/>
      <c r="M28" s="8"/>
    </row>
    <row r="29" spans="1:13" ht="22.5">
      <c r="A29" s="8"/>
      <c r="B29" s="8" t="s">
        <v>47</v>
      </c>
      <c r="C29" s="8" t="s">
        <v>48</v>
      </c>
      <c r="D29" s="64">
        <v>16</v>
      </c>
      <c r="E29" s="8"/>
      <c r="F29" s="35" t="s">
        <v>55</v>
      </c>
      <c r="G29" s="63" t="s">
        <v>56</v>
      </c>
      <c r="H29" s="8"/>
      <c r="I29" s="8"/>
      <c r="J29" s="8" t="s">
        <v>64</v>
      </c>
      <c r="K29" s="8"/>
      <c r="L29" s="8"/>
      <c r="M29" s="8"/>
    </row>
    <row r="30" spans="1:13" ht="12.75">
      <c r="A30" s="8"/>
      <c r="B30" s="8" t="s">
        <v>47</v>
      </c>
      <c r="C30" s="8" t="s">
        <v>48</v>
      </c>
      <c r="D30" s="64">
        <v>16</v>
      </c>
      <c r="E30" s="8"/>
      <c r="F30" s="35" t="s">
        <v>58</v>
      </c>
      <c r="G30" s="63" t="s">
        <v>59</v>
      </c>
      <c r="H30" s="8"/>
      <c r="I30" s="8"/>
      <c r="J30" s="8" t="s">
        <v>64</v>
      </c>
      <c r="K30" s="8"/>
      <c r="L30" s="8"/>
      <c r="M30" s="8"/>
    </row>
    <row r="31" spans="1:13" ht="22.5">
      <c r="A31" s="8"/>
      <c r="B31" s="8" t="s">
        <v>47</v>
      </c>
      <c r="C31" s="8" t="s">
        <v>48</v>
      </c>
      <c r="D31" s="64">
        <v>16</v>
      </c>
      <c r="E31" s="8"/>
      <c r="F31" s="35" t="s">
        <v>60</v>
      </c>
      <c r="G31" s="63"/>
      <c r="H31" s="8"/>
      <c r="I31" s="8"/>
      <c r="J31" s="8" t="s">
        <v>64</v>
      </c>
      <c r="K31" s="8"/>
      <c r="L31" s="8"/>
      <c r="M31" s="8"/>
    </row>
    <row r="32" spans="1:13" ht="22.5">
      <c r="A32" s="8"/>
      <c r="B32" s="8" t="s">
        <v>47</v>
      </c>
      <c r="C32" s="8" t="s">
        <v>48</v>
      </c>
      <c r="D32" s="64">
        <v>16</v>
      </c>
      <c r="E32" s="8"/>
      <c r="F32" s="35" t="s">
        <v>61</v>
      </c>
      <c r="G32" s="63"/>
      <c r="H32" s="8"/>
      <c r="I32" s="8"/>
      <c r="J32" s="8" t="s">
        <v>64</v>
      </c>
      <c r="K32" s="8"/>
      <c r="L32" s="8"/>
      <c r="M32" s="8"/>
    </row>
    <row r="33" spans="1:13" ht="22.5">
      <c r="A33" s="8"/>
      <c r="B33" s="8" t="s">
        <v>47</v>
      </c>
      <c r="C33" s="8" t="s">
        <v>48</v>
      </c>
      <c r="D33" s="64">
        <v>16</v>
      </c>
      <c r="E33" s="8"/>
      <c r="F33" s="35" t="s">
        <v>62</v>
      </c>
      <c r="G33" s="63"/>
      <c r="H33" s="8"/>
      <c r="I33" s="8"/>
      <c r="J33" s="8" t="s">
        <v>64</v>
      </c>
      <c r="K33" s="8"/>
      <c r="L33" s="8"/>
      <c r="M33" s="8"/>
    </row>
    <row r="34" spans="1:13" ht="22.5">
      <c r="A34" s="8"/>
      <c r="B34" s="8" t="s">
        <v>47</v>
      </c>
      <c r="C34" s="8" t="s">
        <v>48</v>
      </c>
      <c r="D34" s="64">
        <v>16</v>
      </c>
      <c r="E34" s="8"/>
      <c r="F34" s="35" t="s">
        <v>63</v>
      </c>
      <c r="G34" s="63"/>
      <c r="H34" s="8"/>
      <c r="I34" s="8"/>
      <c r="J34" s="8" t="s">
        <v>64</v>
      </c>
      <c r="K34" s="8"/>
      <c r="L34" s="8"/>
      <c r="M34" s="8"/>
    </row>
    <row r="35" ht="12.75">
      <c r="H35" s="1">
        <f>SUM(H26:H27)</f>
        <v>7589.62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2014-04-15T07:27:44Z</dcterms:modified>
  <cp:category/>
  <cp:version/>
  <cp:contentType/>
  <cp:contentStatus/>
</cp:coreProperties>
</file>