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<sst xmlns="http://schemas.openxmlformats.org/spreadsheetml/2006/main" count="289" uniqueCount="186">
  <si>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</si>
  <si>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</si>
  <si>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</si>
  <si>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</si>
  <si>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</si>
  <si>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</si>
  <si>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</si>
  <si>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</si>
  <si>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</si>
  <si>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</si>
  <si>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</si>
  <si>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</si>
  <si>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</si>
  <si>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</si>
  <si>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</si>
  <si>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</si>
  <si>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</si>
  <si>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</si>
  <si>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</si>
  <si>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</si>
  <si>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</si>
  <si>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</si>
  <si>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</si>
  <si>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</si>
  <si>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</si>
  <si>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</si>
  <si>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</si>
  <si>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</si>
  <si>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</si>
  <si>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</si>
  <si>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</si>
  <si>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</si>
  <si>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</si>
  <si>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</si>
  <si>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</si>
  <si>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</si>
  <si>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</si>
  <si>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</si>
  <si>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</si>
  <si>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</si>
  <si>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</si>
  <si>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</si>
  <si>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</si>
  <si>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</si>
  <si>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</si>
  <si>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</si>
  <si>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</si>
  <si>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</si>
  <si>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</si>
  <si>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</si>
  <si>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</si>
  <si>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</si>
  <si>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</si>
  <si>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</si>
  <si>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</si>
  <si>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</si>
  <si>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</si>
  <si>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</si>
  <si>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</si>
  <si>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</si>
  <si>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</si>
  <si>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</si>
  <si>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</si>
  <si>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</si>
  <si>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</si>
  <si>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</si>
  <si>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</si>
  <si>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</si>
  <si>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</si>
  <si>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</si>
  <si>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</si>
  <si>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</si>
  <si>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</si>
  <si>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</si>
  <si>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</si>
  <si>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</si>
  <si>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</si>
  <si>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</si>
  <si>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</si>
  <si>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</si>
  <si>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</si>
  <si>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</si>
  <si>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</si>
  <si>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</si>
  <si>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</si>
  <si>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</si>
  <si>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</si>
  <si>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</si>
  <si>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</si>
  <si>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</si>
  <si>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</si>
  <si>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</si>
  <si>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</si>
  <si>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</si>
  <si>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</si>
  <si>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</si>
  <si>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</si>
  <si>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</si>
  <si>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</si>
  <si>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</si>
  <si>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</si>
  <si>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</si>
  <si>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</si>
  <si>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</si>
  <si>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</si>
  <si>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</si>
  <si>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</si>
  <si>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</si>
  <si>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</si>
  <si>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</si>
  <si>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</si>
  <si>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</si>
  <si>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</si>
  <si>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</si>
  <si>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</si>
  <si>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</si>
  <si>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</si>
  <si>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</si>
  <si>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</si>
  <si>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</si>
  <si>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</si>
  <si>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</si>
  <si>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</si>
  <si>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</si>
  <si>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</si>
  <si>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</si>
  <si>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</si>
  <si>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</si>
  <si>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</si>
  <si>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</si>
  <si>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</si>
  <si>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</si>
  <si>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</si>
  <si>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</si>
  <si>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</si>
  <si>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</si>
  <si>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</si>
  <si>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</si>
  <si>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</si>
  <si>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</si>
  <si>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</si>
  <si>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</si>
  <si>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</si>
  <si>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</si>
  <si>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</si>
  <si>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</si>
  <si>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</si>
  <si>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</si>
  <si>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</si>
  <si>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</si>
  <si>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</si>
  <si>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</si>
  <si>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</si>
  <si>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</si>
  <si>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</si>
  <si>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</si>
  <si>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</si>
  <si>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</si>
  <si>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</si>
  <si>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</si>
  <si>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</si>
  <si>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</si>
  <si>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</si>
  <si>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</si>
  <si>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</si>
  <si>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</si>
  <si>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</si>
  <si>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</si>
  <si>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</si>
  <si>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</si>
  <si>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</si>
  <si>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</si>
  <si>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</si>
  <si>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</si>
  <si>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</si>
  <si>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</si>
  <si>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</si>
  <si>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</si>
  <si>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</si>
  <si>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</si>
  <si>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</si>
  <si>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</si>
  <si>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</si>
  <si>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50, блок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</si>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</sst>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80521.32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124785.94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267706.56</v>
      </c>
      <c r="H12" s="95"/>
      <c r="J12" s="126">
        <f>G12-G32</f>
        <v>267312.24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60430.8</v>
      </c>
      <c r="H13" s="5"/>
      <c r="L13" s="115">
        <f>G13+G14+G20+G21+G22+G23+G24-G32</f>
        <v>284974.2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46125.84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44631.44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20228.56</v>
      </c>
      <c r="H16" s="43"/>
      <c r="M16" s="115">
        <f>G14+G31-G15</f>
        <v>3396.209999999992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2879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80521.32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122273.76000000001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56198.28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11969.76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92981.88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17661.96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314277.67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314277.67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>
        <v>1901.81</v>
      </c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>
        <v>394.32</v>
      </c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>
        <v>-7715.56</v>
      </c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>
        <f>G35+G31-G33</f>
        <v>-5813.75</v>
      </c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>
        <v>-1077.53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436551.43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122273.76000000001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80116.64000000001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2.98</v>
      </c>
      <c r="F44" s="63" t="s">
        <v>133</v>
      </c>
      <c r="G44" s="54">
        <v>3848006622</v>
      </c>
      <c r="H44" s="55">
        <f>G17</f>
        <v>2879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3.59</v>
      </c>
      <c r="F45" s="63" t="s">
        <v>133</v>
      </c>
      <c r="G45" s="54">
        <v>3848006622</v>
      </c>
      <c r="H45" s="55">
        <f>G13</f>
        <v>60430.8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56198.28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11969.76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92981.88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224459.72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822.5299999999988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82.49081375335227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41217.36</v>
      </c>
      <c r="E66" s="127">
        <f>D66+G24+G12</f>
        <v>326585.88</v>
      </c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40394.83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822.5299999999988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41217.36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1.2</v>
      </c>
      <c r="F80" s="182"/>
      <c r="G80" s="183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2</v>
      </c>
      <c r="F81" s="185"/>
      <c r="G81" s="186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20541.19+1.58</f>
        <v>20542.77</v>
      </c>
      <c r="D97" s="117"/>
      <c r="E97" s="85"/>
      <c r="F97" s="85">
        <f>C97+D97-E97</f>
        <v>20542.77</v>
      </c>
    </row>
    <row r="98" spans="2:6" ht="22.5">
      <c r="B98" s="84" t="s">
        <v>167</v>
      </c>
      <c r="C98" s="77">
        <v>10640.44</v>
      </c>
      <c r="D98" s="117"/>
      <c r="E98" s="85"/>
      <c r="F98" s="85">
        <f>C98+D98-E98</f>
        <v>10640.44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2022-03-09T12:48:03Z</dcterms:modified>
  <cp:category/>
  <cp:version/>
  <cp:contentType/>
  <cp:contentStatus/>
</cp:coreProperties>
</file>