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<sst xmlns="http://schemas.openxmlformats.org/spreadsheetml/2006/main" count="293" uniqueCount="188">
  <si>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</si>
  <si>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</si>
  <si>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</si>
  <si>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</si>
  <si>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</si>
  <si>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</si>
  <si>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</si>
  <si>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</si>
  <si>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</si>
  <si>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</si>
  <si>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</si>
  <si>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</si>
  <si>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</si>
  <si>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</si>
  <si>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</si>
  <si>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</si>
  <si>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</si>
  <si>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</si>
  <si>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</si>
  <si>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</si>
  <si>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</si>
  <si>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</si>
  <si>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</si>
  <si>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</si>
  <si>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</si>
  <si>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</si>
  <si>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</si>
  <si>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</si>
  <si>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</si>
  <si>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</si>
  <si>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</si>
  <si>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</si>
  <si>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</si>
  <si>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</si>
  <si>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</si>
  <si>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</si>
  <si>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</si>
  <si>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</si>
  <si>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</si>
  <si>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</si>
  <si>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</si>
  <si>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</si>
  <si>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</si>
  <si>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</si>
  <si>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</si>
  <si>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</si>
  <si>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</si>
  <si>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</si>
  <si>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</si>
  <si>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</si>
  <si>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</si>
  <si>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</si>
  <si>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</si>
  <si>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</si>
  <si>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</si>
  <si>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</si>
  <si>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</si>
  <si>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</si>
  <si>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</si>
  <si>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</si>
  <si>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</si>
  <si>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</si>
  <si>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</si>
  <si>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</si>
  <si>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</si>
  <si>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</si>
  <si>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</si>
  <si>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</si>
  <si>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</si>
  <si>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</si>
  <si>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</si>
  <si>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</si>
  <si>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</si>
  <si>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</si>
  <si>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</si>
  <si>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</si>
  <si>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</si>
  <si>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</si>
  <si>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</si>
  <si>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</si>
  <si>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</si>
  <si>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</si>
  <si>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</si>
  <si>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</si>
  <si>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</si>
  <si>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</si>
  <si>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</si>
  <si>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</si>
  <si>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</si>
  <si>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</si>
  <si>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</si>
  <si>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</si>
  <si>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</si>
  <si>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</si>
  <si>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</si>
  <si>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</si>
  <si>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</si>
  <si>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</si>
  <si>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</si>
  <si>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</si>
  <si>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</si>
  <si>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</si>
  <si>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</si>
  <si>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</si>
  <si>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</si>
  <si>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</si>
  <si>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</si>
  <si>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</si>
  <si>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</si>
  <si>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</si>
  <si>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</si>
  <si>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</si>
  <si>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</si>
  <si>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</si>
  <si>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</si>
  <si>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</si>
  <si>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</si>
  <si>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</si>
  <si>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</si>
  <si>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</si>
  <si>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</si>
  <si>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</si>
  <si>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</si>
  <si>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</si>
  <si>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</si>
  <si>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</si>
  <si>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</si>
  <si>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</si>
  <si>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</si>
  <si>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</si>
  <si>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</si>
  <si>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</si>
  <si>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</si>
  <si>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</si>
  <si>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</si>
  <si>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</si>
  <si>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</si>
  <si>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</si>
  <si>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</si>
  <si>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</si>
  <si>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</si>
  <si>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</si>
  <si>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</si>
  <si>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</si>
  <si>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</si>
  <si>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</si>
  <si>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</si>
  <si>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</si>
  <si>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</si>
  <si>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</si>
  <si>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</si>
  <si>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</si>
  <si>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</si>
  <si>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</si>
  <si>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</si>
  <si>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</si>
  <si>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</si>
  <si>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</si>
  <si>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</si>
  <si>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</si>
  <si>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</si>
  <si>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</si>
  <si>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</si>
  <si>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</si>
  <si>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</si>
  <si>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</si>
  <si>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</si>
  <si>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</si>
  <si>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</si>
  <si>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</si>
  <si>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</si>
  <si>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</si>
  <si>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</si>
  <si>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</si>
  <si>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</si>
  <si>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</si>
  <si>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</si>
  <si>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</si>
  <si>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</si>
  <si>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</si>
  <si>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</si>
  <si>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</si>
  <si>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НЕКРАСОВА, д. 14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</si>
  <si>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</si>
  <si>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</si>
  <si>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</si>
  <si>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</si>
  <si>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кв.1,3,7,11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</si>
</sst>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3;&#1077;&#1082;&#1088;&#1072;&#1089;&#1086;&#1074;&#1072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">
          <cell r="X17">
            <v>11202.96</v>
          </cell>
        </row>
        <row r="23">
          <cell r="X23">
            <v>20249.76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182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6"/>
      <c r="E3" s="123"/>
      <c r="F3" s="15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6">
        <v>43100</v>
      </c>
      <c r="H6" s="5"/>
    </row>
    <row r="7" spans="1:8" ht="38.25" customHeight="1" thickBot="1">
      <c r="A7" s="162" t="s">
        <v>13</v>
      </c>
      <c r="B7" s="163"/>
      <c r="C7" s="163"/>
      <c r="D7" s="164"/>
      <c r="E7" s="164"/>
      <c r="F7" s="164"/>
      <c r="G7" s="163"/>
      <c r="H7" s="165"/>
    </row>
    <row r="8" spans="1:8" ht="33" customHeight="1" thickBot="1">
      <c r="A8" s="40" t="s">
        <v>0</v>
      </c>
      <c r="B8" s="39" t="s">
        <v>1</v>
      </c>
      <c r="C8" s="41" t="s">
        <v>2</v>
      </c>
      <c r="D8" s="158" t="s">
        <v>3</v>
      </c>
      <c r="E8" s="159"/>
      <c r="F8" s="16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16209.96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60787.49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79199.11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14700.59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f>'[1]Report'!$X$17</f>
        <v>11202.96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10569.89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12449.53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16209.96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26779.85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f>'[1]Report'!$X$23</f>
        <v>20249.76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17094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8055.94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7895.86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66548.95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94">
        <v>66548.95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82758.91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26779.85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73437.65000000001</v>
      </c>
      <c r="H38" s="49"/>
    </row>
    <row r="39" spans="1:8" ht="38.25" customHeight="1" thickBot="1">
      <c r="A39" s="143" t="s">
        <v>58</v>
      </c>
      <c r="B39" s="144"/>
      <c r="C39" s="144"/>
      <c r="D39" s="144"/>
      <c r="E39" s="144"/>
      <c r="F39" s="163"/>
      <c r="G39" s="144"/>
      <c r="H39" s="16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79" t="s">
        <v>136</v>
      </c>
      <c r="G42" s="60">
        <v>3810334293</v>
      </c>
      <c r="H42" s="61">
        <f>G13</f>
        <v>14700.59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20249.76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17094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8055.94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1.59</v>
      </c>
      <c r="F46" s="62" t="s">
        <v>139</v>
      </c>
      <c r="G46" s="60">
        <v>3848006622</v>
      </c>
      <c r="H46" s="61">
        <f>G23</f>
        <v>7895.86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15"/>
      <c r="H47" s="61">
        <f>SUM(H41:H46)</f>
        <v>67996.15</v>
      </c>
    </row>
    <row r="48" spans="1:8" ht="19.5" customHeight="1" thickBot="1">
      <c r="A48" s="143" t="s">
        <v>64</v>
      </c>
      <c r="B48" s="144"/>
      <c r="C48" s="144"/>
      <c r="D48" s="144"/>
      <c r="E48" s="144"/>
      <c r="F48" s="144"/>
      <c r="G48" s="144"/>
      <c r="H48" s="14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6" t="s">
        <v>74</v>
      </c>
      <c r="B53" s="167"/>
      <c r="C53" s="167"/>
      <c r="D53" s="167"/>
      <c r="E53" s="167"/>
      <c r="F53" s="167"/>
      <c r="G53" s="167"/>
      <c r="H53" s="16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365.28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4">
        <f>D64/1638.64</f>
        <v>0</v>
      </c>
      <c r="E63" s="104">
        <f>E64/140.38</f>
        <v>0</v>
      </c>
      <c r="F63" s="104">
        <f>F64/14.34</f>
        <v>356.1276150627615</v>
      </c>
      <c r="G63" s="105">
        <f>G64/22.34</f>
        <v>0</v>
      </c>
      <c r="H63" s="106">
        <f>H64/0.99</f>
        <v>878.2727272727273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v>5106.87</v>
      </c>
      <c r="G64" s="72">
        <v>0</v>
      </c>
      <c r="H64" s="68">
        <v>869.49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4990.33</v>
      </c>
      <c r="G65" s="69">
        <v>0</v>
      </c>
      <c r="H65" s="69">
        <v>620.75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116.53999999999996</v>
      </c>
      <c r="G66" s="77">
        <f>G64-G65</f>
        <v>0</v>
      </c>
      <c r="H66" s="77">
        <f>H64-H65</f>
        <v>248.74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5264.44</v>
      </c>
      <c r="G67" s="71">
        <v>0</v>
      </c>
      <c r="H67" s="71">
        <v>869.49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157.5699999999997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0" t="s">
        <v>145</v>
      </c>
      <c r="E69" s="141"/>
      <c r="F69" s="141"/>
      <c r="G69" s="141"/>
      <c r="H69" s="14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3" t="s">
        <v>101</v>
      </c>
      <c r="B72" s="144"/>
      <c r="C72" s="144"/>
      <c r="D72" s="144"/>
      <c r="E72" s="144"/>
      <c r="F72" s="144"/>
      <c r="G72" s="144"/>
      <c r="H72" s="14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/>
      <c r="F73" s="114"/>
      <c r="G73" s="11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157.5699999999997</v>
      </c>
    </row>
    <row r="77" spans="1:8" ht="25.5" customHeight="1" thickBot="1">
      <c r="A77" s="143" t="s">
        <v>107</v>
      </c>
      <c r="B77" s="144"/>
      <c r="C77" s="144"/>
      <c r="D77" s="144"/>
      <c r="E77" s="144"/>
      <c r="F77" s="144"/>
      <c r="G77" s="144"/>
      <c r="H77" s="14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187</v>
      </c>
      <c r="F78" s="114"/>
      <c r="G78" s="115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61" t="s">
        <v>178</v>
      </c>
      <c r="C93" s="161"/>
    </row>
    <row r="94" spans="2:6" ht="72">
      <c r="B94" s="96" t="s">
        <v>179</v>
      </c>
      <c r="C94" s="97" t="s">
        <v>183</v>
      </c>
      <c r="D94" s="98" t="s">
        <v>180</v>
      </c>
      <c r="E94" s="99" t="s">
        <v>181</v>
      </c>
      <c r="F94" s="100" t="s">
        <v>184</v>
      </c>
    </row>
    <row r="95" spans="2:6" ht="22.5">
      <c r="B95" s="101" t="s">
        <v>185</v>
      </c>
      <c r="C95" s="102">
        <v>287.32</v>
      </c>
      <c r="D95" s="102">
        <v>2100.08</v>
      </c>
      <c r="E95" s="95">
        <v>1773.82</v>
      </c>
      <c r="F95" s="103">
        <f>C95+E95</f>
        <v>2061.14</v>
      </c>
    </row>
    <row r="96" spans="2:6" ht="22.5">
      <c r="B96" s="101" t="s">
        <v>186</v>
      </c>
      <c r="C96" s="102">
        <v>0</v>
      </c>
      <c r="D96" s="102">
        <v>0</v>
      </c>
      <c r="E96" s="95">
        <v>0</v>
      </c>
      <c r="F96" s="103">
        <f>C96+E96</f>
        <v>0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2018-03-14T02:36:43Z</dcterms:modified>
  <cp:category/>
  <cp:version/>
  <cp:contentType/>
  <cp:contentStatus/>
</cp:coreProperties>
</file>