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<sst xmlns="http://schemas.openxmlformats.org/spreadsheetml/2006/main" count="300" uniqueCount="194">
  <si>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</si>
  <si>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</si>
  <si>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</si>
  <si>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</si>
  <si>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</si>
  <si>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</si>
  <si>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</si>
  <si>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</si>
  <si>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</si>
  <si>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</si>
  <si>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</si>
  <si>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</si>
  <si>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</si>
  <si>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</si>
  <si>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</si>
  <si>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</si>
  <si>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</si>
  <si>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</si>
  <si>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</si>
  <si>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</si>
  <si>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</si>
  <si>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</si>
  <si>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</si>
  <si>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</si>
  <si>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</si>
  <si>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</si>
  <si>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</si>
  <si>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</si>
  <si>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</si>
  <si>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</si>
  <si>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</si>
  <si>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</si>
  <si>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</si>
  <si>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</si>
  <si>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</si>
  <si>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</si>
  <si>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</si>
  <si>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</si>
  <si>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</si>
  <si>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</si>
  <si>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</si>
  <si>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</si>
  <si>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</si>
  <si>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</si>
  <si>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</si>
  <si>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</si>
  <si>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</si>
  <si>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</si>
  <si>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</si>
  <si>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</si>
  <si>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</si>
  <si>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</si>
  <si>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</si>
  <si>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</si>
  <si>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</si>
  <si>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</si>
  <si>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</si>
  <si>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</si>
  <si>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</si>
  <si>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</si>
  <si>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</si>
  <si>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</si>
  <si>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</si>
  <si>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</si>
  <si>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</si>
  <si>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</si>
  <si>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</si>
  <si>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</si>
  <si>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</si>
  <si>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</si>
  <si>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</si>
  <si>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</si>
  <si>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</si>
  <si>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</si>
  <si>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</si>
  <si>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</si>
  <si>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</si>
  <si>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</si>
  <si>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</si>
  <si>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</si>
  <si>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</si>
  <si>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</si>
  <si>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</si>
  <si>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</si>
  <si>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</si>
  <si>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</si>
  <si>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</si>
  <si>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</si>
  <si>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</si>
  <si>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</si>
  <si>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</si>
  <si>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</si>
  <si>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</si>
  <si>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</si>
  <si>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</si>
  <si>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</si>
  <si>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</si>
  <si>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</si>
  <si>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</si>
  <si>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</si>
  <si>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</si>
  <si>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</si>
  <si>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</si>
  <si>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</si>
  <si>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</si>
  <si>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</si>
  <si>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</si>
  <si>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</si>
  <si>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</si>
  <si>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</si>
  <si>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</si>
  <si>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</si>
  <si>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</si>
  <si>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</si>
  <si>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</si>
  <si>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</si>
  <si>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</si>
  <si>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</si>
  <si>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</si>
  <si>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</si>
  <si>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</si>
  <si>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</si>
  <si>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</si>
  <si>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</si>
  <si>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</si>
  <si>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</si>
  <si>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</si>
  <si>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</si>
  <si>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</si>
  <si>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</si>
  <si>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</si>
  <si>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</si>
  <si>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</si>
  <si>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</si>
  <si>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</si>
  <si>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</si>
  <si>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</si>
  <si>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</si>
  <si>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</si>
  <si>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</si>
  <si>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</si>
  <si>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</si>
  <si>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</si>
  <si>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</si>
  <si>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</si>
  <si>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</si>
  <si>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</si>
  <si>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</si>
  <si>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</si>
  <si>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</si>
  <si>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</si>
  <si>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</si>
  <si>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</si>
  <si>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</si>
  <si>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</si>
  <si>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</si>
  <si>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</si>
  <si>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</si>
  <si>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</si>
  <si>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</si>
  <si>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</si>
  <si>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</si>
  <si>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</si>
  <si>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</si>
  <si>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</si>
  <si>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</si>
  <si>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</si>
  <si>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</si>
  <si>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</si>
  <si>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</si>
  <si>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</si>
  <si>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</si>
  <si>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</si>
  <si>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</si>
  <si>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</si>
  <si>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</si>
  <si>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</si>
  <si>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</si>
  <si>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</si>
  <si>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</si>
  <si>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</si>
  <si>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</si>
  <si>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</si>
  <si>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</si>
  <si>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</si>
  <si>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</si>
  <si>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</si>
  <si>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</si>
  <si>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</si>
  <si>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</si>
  <si>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</si>
  <si>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</si>
  <si>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</si>
  <si>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 ул Фрунзе 6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</si>
</sst>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5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-88388.47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19749.36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177691.62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34927.44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18324+G32</f>
        <v>18324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19408.64+G34</f>
        <v>19408.64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991.77+G37</f>
        <v>991.77</v>
      </c>
      <c r="H16" s="44"/>
      <c r="M16" s="125">
        <f>G14+G31-G15</f>
        <v>-1084.6399999999994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6515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-88388.47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-75494.83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33121.08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27959.4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7054.2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54799.92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1505.58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182507.25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182507.25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/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/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/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/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/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/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/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107012.42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-75494.83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14933.729999999981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6515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4.06</v>
      </c>
      <c r="F45" s="54" t="s">
        <v>190</v>
      </c>
      <c r="G45" s="55">
        <v>3837002062</v>
      </c>
      <c r="H45" s="56">
        <f>G13</f>
        <v>34927.44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33121.08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27959.4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7054.2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54799.92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164377.04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-4070.590000000002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705.1781196581196</v>
      </c>
      <c r="G66" s="87">
        <f>G67/((21.48+22.34)/2)</f>
        <v>483.6490187129165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10313.23</v>
      </c>
      <c r="G67" s="64">
        <v>10596.75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11572.62</v>
      </c>
      <c r="G68" s="63">
        <v>13407.95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-1259.3900000000012</v>
      </c>
      <c r="G69" s="68">
        <f>G67-G68</f>
        <v>-2811.2000000000007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10224.94</v>
      </c>
      <c r="G70" s="100">
        <v>10417.55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88.28999999999905</v>
      </c>
      <c r="G71" s="39">
        <f>G67-G70</f>
        <v>179.20000000000073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-6995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/>
      <c r="F81" s="160"/>
      <c r="G81" s="161"/>
      <c r="H81" s="122"/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2706</v>
      </c>
      <c r="D98" s="84">
        <v>2152.27</v>
      </c>
      <c r="E98" s="85">
        <v>0</v>
      </c>
      <c r="F98" s="94">
        <f>C98+D98-E98</f>
        <v>4858.27</v>
      </c>
    </row>
    <row r="99" spans="2:6" ht="22.5">
      <c r="B99" s="93" t="s">
        <v>174</v>
      </c>
      <c r="C99" s="84">
        <v>2582.11</v>
      </c>
      <c r="D99" s="84">
        <v>0</v>
      </c>
      <c r="E99" s="85">
        <v>0</v>
      </c>
      <c r="F99" s="94">
        <f>C99+D99-E99</f>
        <v>2582.11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2019-03-22T07:07:05Z</dcterms:modified>
  <cp:category/>
  <cp:version/>
  <cp:contentType/>
  <cp:contentStatus/>
</cp:coreProperties>
</file>