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<sst xmlns="http://schemas.openxmlformats.org/spreadsheetml/2006/main" count="289" uniqueCount="186">
  <si>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</si>
  <si>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</si>
  <si>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</si>
  <si>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</si>
  <si>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</si>
  <si>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</si>
  <si>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</si>
  <si>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</si>
  <si>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</si>
  <si>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</si>
  <si>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</si>
  <si>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</si>
  <si>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</si>
  <si>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</si>
  <si>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</si>
  <si>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</si>
  <si>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</si>
  <si>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</si>
  <si>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</si>
  <si>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</si>
  <si>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</si>
  <si>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</si>
  <si>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</si>
  <si>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</si>
  <si>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</si>
  <si>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</si>
  <si>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</si>
  <si>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</si>
  <si>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</si>
  <si>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</si>
  <si>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</si>
  <si>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</si>
  <si>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</si>
  <si>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</si>
  <si>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</si>
  <si>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</si>
  <si>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</si>
  <si>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</si>
  <si>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</si>
  <si>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</si>
  <si>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</si>
  <si>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</si>
  <si>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</si>
  <si>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</si>
  <si>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</si>
  <si>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</si>
  <si>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</si>
  <si>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</si>
  <si>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</si>
  <si>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</si>
  <si>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</si>
  <si>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</si>
  <si>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</si>
  <si>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</si>
  <si>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</si>
  <si>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</si>
  <si>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</si>
  <si>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</si>
  <si>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</si>
  <si>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</si>
  <si>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</si>
  <si>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</si>
  <si>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</si>
  <si>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</si>
  <si>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</si>
  <si>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</si>
  <si>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</si>
  <si>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</si>
  <si>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</si>
  <si>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</si>
  <si>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</si>
  <si>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</si>
  <si>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</si>
  <si>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</si>
  <si>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</si>
  <si>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</si>
  <si>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</si>
  <si>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</si>
  <si>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</si>
  <si>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</si>
  <si>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</si>
  <si>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</si>
  <si>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</si>
  <si>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</si>
  <si>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</si>
  <si>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</si>
  <si>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</si>
  <si>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</si>
  <si>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</si>
  <si>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</si>
  <si>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</si>
  <si>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</si>
  <si>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</si>
  <si>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</si>
  <si>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</si>
  <si>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</si>
  <si>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</si>
  <si>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</si>
  <si>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</si>
  <si>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</si>
  <si>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</si>
  <si>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</si>
  <si>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</si>
  <si>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</si>
  <si>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</si>
  <si>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</si>
  <si>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</si>
  <si>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</si>
  <si>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</si>
  <si>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</si>
  <si>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</si>
  <si>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</si>
  <si>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</si>
  <si>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</si>
  <si>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</si>
  <si>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</si>
  <si>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</si>
  <si>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</si>
  <si>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</si>
  <si>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</si>
  <si>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</si>
  <si>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</si>
  <si>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</si>
  <si>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</si>
  <si>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</si>
  <si>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</si>
  <si>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</si>
  <si>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</si>
  <si>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</si>
  <si>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</si>
  <si>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</si>
  <si>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</si>
  <si>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</si>
  <si>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</si>
  <si>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</si>
  <si>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</si>
  <si>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</si>
  <si>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</si>
  <si>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</si>
  <si>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</si>
  <si>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</si>
  <si>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</si>
  <si>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</si>
  <si>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</si>
  <si>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</si>
  <si>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</si>
  <si>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</si>
  <si>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</si>
  <si>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</si>
  <si>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</si>
  <si>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</si>
  <si>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</si>
  <si>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</si>
  <si>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</si>
  <si>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</si>
  <si>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</si>
  <si>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</si>
  <si>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</si>
  <si>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</si>
  <si>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</si>
  <si>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</si>
  <si>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</si>
  <si>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</si>
  <si>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</si>
  <si>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</si>
  <si>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</si>
  <si>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</si>
  <si>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</si>
  <si>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</si>
  <si>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</si>
  <si>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</si>
  <si>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</si>
  <si>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</si>
  <si>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</si>
  <si>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</si>
  <si>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</si>
  <si>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</si>
  <si>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</si>
  <si>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</si>
  <si>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</si>
  <si>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</si>
  <si>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</si>
  <si>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</si>
  <si>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85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</si>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</sst>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5">
      <selection activeCell="G37" sqref="G3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183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8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6">
        <v>122725.57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0">
        <v>36202.32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3" t="s">
        <v>23</v>
      </c>
      <c r="E12" s="144"/>
      <c r="F12" s="145"/>
      <c r="G12" s="71">
        <f>G13+G14+G20+G21+G22+G23</f>
        <v>245132.55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8">
        <v>38873.25</v>
      </c>
      <c r="H13" s="5"/>
      <c r="L13" s="115">
        <f>G13+G14+G20+G21+G22+G23+G24-G32</f>
        <v>259513.14999999997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2">
        <v>46125.68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3">
        <v>42763.54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4">
        <v>8818.2</v>
      </c>
      <c r="H16" s="43"/>
      <c r="M16" s="115">
        <f>G14+G31-G15</f>
        <v>11013.769999999997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8">
        <v>163800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122725.57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0">
        <f>G18+G15-G17</f>
        <v>1689.1100000000151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8">
        <v>55844.21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7">
        <v>11893.72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7">
        <v>92395.69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7">
        <v>16171.58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1" t="s">
        <v>35</v>
      </c>
      <c r="E25" s="132"/>
      <c r="F25" s="133"/>
      <c r="G25" s="69">
        <f>G26+G33</f>
        <v>286576.36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4">
        <v>279634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8"/>
      <c r="H30" s="65"/>
      <c r="I30" s="62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7">
        <v>7651.63</v>
      </c>
      <c r="H31" s="123"/>
      <c r="I31" s="62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7">
        <v>1790.98</v>
      </c>
      <c r="H32" s="66"/>
      <c r="I32" s="62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7">
        <v>6942.36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8">
        <v>1411.92</v>
      </c>
      <c r="H34" s="66"/>
      <c r="I34" s="75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4">
        <f>G35+G31-G33</f>
        <v>709.2700000000004</v>
      </c>
      <c r="H36" s="66"/>
      <c r="I36" s="62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6">
        <v>379.06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5" t="s">
        <v>51</v>
      </c>
      <c r="E38" s="126"/>
      <c r="F38" s="130"/>
      <c r="G38" s="59">
        <f>G25+G40</f>
        <v>288265.47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0">
        <f>G19</f>
        <v>1689.1100000000151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2410.140000000014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3.18</v>
      </c>
      <c r="F44" s="63" t="s">
        <v>133</v>
      </c>
      <c r="G44" s="54">
        <v>3848006622</v>
      </c>
      <c r="H44" s="55">
        <f>G17</f>
        <v>163800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2.68</v>
      </c>
      <c r="F45" s="63" t="s">
        <v>133</v>
      </c>
      <c r="G45" s="54">
        <v>3848006622</v>
      </c>
      <c r="H45" s="55">
        <f>G13</f>
        <v>38873.25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55844.21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11893.72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92395.69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362806.87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8" t="s">
        <v>135</v>
      </c>
      <c r="E51" s="14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8" t="s">
        <v>69</v>
      </c>
      <c r="E52" s="149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8" t="s">
        <v>70</v>
      </c>
      <c r="E53" s="14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8" t="s">
        <v>72</v>
      </c>
      <c r="E54" s="149"/>
      <c r="F54" s="102">
        <v>0</v>
      </c>
      <c r="G54" s="100"/>
      <c r="H54" s="103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2372.0800000000017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81.99261497818516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40968.43</v>
      </c>
      <c r="E66" s="87"/>
      <c r="F66" s="124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38596.35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2372.0800000000017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v>41014.21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45.779999999998836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7"/>
      <c r="F75" s="128"/>
      <c r="G75" s="129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7"/>
      <c r="F76" s="128"/>
      <c r="G76" s="129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7"/>
      <c r="F77" s="128"/>
      <c r="G77" s="129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7"/>
      <c r="F78" s="168"/>
      <c r="G78" s="169"/>
      <c r="H78" s="93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7">
        <v>13.22</v>
      </c>
      <c r="F80" s="158"/>
      <c r="G80" s="159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0">
        <v>2</v>
      </c>
      <c r="F81" s="161"/>
      <c r="G81" s="162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7609.14</v>
      </c>
      <c r="D97" s="117"/>
      <c r="E97" s="85"/>
      <c r="F97" s="85">
        <f>C97+D97-E97</f>
        <v>7609.14</v>
      </c>
    </row>
    <row r="98" spans="2:6" ht="22.5">
      <c r="B98" s="84" t="s">
        <v>167</v>
      </c>
      <c r="C98" s="77">
        <v>3604.29</v>
      </c>
      <c r="D98" s="117"/>
      <c r="E98" s="85"/>
      <c r="F98" s="85">
        <f>C98+D98-E98</f>
        <v>3604.29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2022-03-09T12:22:08Z</dcterms:modified>
  <cp:category/>
  <cp:version/>
  <cp:contentType/>
  <cp:contentStatus/>
</cp:coreProperties>
</file>