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<sst xmlns="http://schemas.openxmlformats.org/spreadsheetml/2006/main" count="278" uniqueCount="174">
  <si>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</si>
  <si>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</si>
  <si>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</si>
  <si>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</si>
  <si>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</si>
  <si>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</si>
  <si>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</si>
  <si>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</si>
  <si>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</si>
  <si>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</si>
  <si>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</si>
  <si>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</si>
  <si>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</si>
  <si>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</si>
  <si>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</si>
  <si>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</si>
  <si>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</si>
  <si>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</si>
  <si>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</si>
  <si>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</si>
  <si>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</si>
  <si>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</si>
  <si>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</si>
  <si>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</si>
  <si>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</si>
  <si>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</si>
  <si>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</si>
  <si>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</si>
  <si>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</si>
  <si>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</si>
  <si>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</si>
  <si>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</si>
  <si>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</si>
  <si>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</si>
  <si>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</si>
  <si>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</si>
  <si>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</si>
  <si>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</si>
  <si>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</si>
  <si>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</si>
  <si>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</si>
  <si>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</si>
  <si>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</si>
  <si>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</si>
  <si>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</si>
  <si>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</si>
  <si>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</si>
  <si>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</si>
  <si>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</si>
  <si>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</si>
  <si>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</si>
  <si>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</si>
  <si>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</si>
  <si>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</si>
  <si>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</si>
  <si>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</si>
  <si>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</si>
  <si>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</si>
  <si>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</si>
  <si>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</si>
  <si>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</si>
  <si>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</si>
  <si>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</si>
  <si>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</si>
  <si>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</si>
  <si>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</si>
  <si>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</si>
  <si>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</si>
  <si>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</si>
  <si>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</si>
  <si>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</si>
  <si>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</si>
  <si>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</si>
  <si>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</si>
  <si>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</si>
  <si>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</si>
  <si>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</si>
  <si>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</si>
  <si>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</si>
  <si>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</si>
  <si>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</si>
  <si>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</si>
  <si>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</si>
  <si>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</si>
  <si>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</si>
  <si>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</si>
  <si>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</si>
  <si>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</si>
  <si>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</si>
  <si>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</si>
  <si>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</si>
  <si>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</si>
  <si>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</si>
  <si>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</si>
  <si>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</si>
  <si>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</si>
  <si>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</si>
  <si>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</si>
  <si>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</si>
  <si>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</si>
  <si>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</si>
  <si>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</si>
  <si>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</si>
  <si>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</si>
  <si>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</si>
  <si>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</si>
  <si>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</si>
  <si>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</si>
  <si>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</si>
  <si>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</si>
  <si>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</si>
  <si>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</si>
  <si>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</si>
  <si>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</si>
  <si>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</si>
  <si>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</si>
  <si>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</si>
  <si>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</si>
  <si>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</si>
  <si>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</si>
  <si>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</si>
  <si>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</si>
  <si>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</si>
  <si>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</si>
  <si>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</si>
  <si>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</si>
  <si>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</si>
  <si>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</si>
  <si>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</si>
  <si>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</si>
  <si>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</si>
  <si>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</si>
  <si>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</si>
  <si>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</si>
  <si>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</si>
  <si>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</si>
  <si>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</si>
  <si>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</si>
  <si>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</si>
  <si>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</si>
  <si>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</si>
  <si>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</si>
  <si>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</si>
  <si>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</si>
  <si>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</si>
  <si>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</si>
  <si>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</si>
  <si>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</si>
  <si>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</si>
  <si>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</si>
  <si>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</si>
  <si>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</si>
  <si>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</si>
  <si>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</si>
  <si>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</si>
  <si>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</si>
  <si>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</si>
  <si>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</si>
  <si>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</si>
  <si>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</si>
  <si>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</si>
  <si>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</si>
  <si>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</si>
  <si>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</si>
  <si>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</si>
  <si>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</si>
  <si>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</si>
  <si>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</si>
  <si>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</si>
  <si>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</si>
  <si>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</si>
  <si>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</si>
  <si>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</si>
  <si>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д.35А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</si>
</sst>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75">
          <cell r="X275">
            <v>1467.06</v>
          </cell>
          <cell r="Z275">
            <v>1324.999999999997</v>
          </cell>
        </row>
        <row r="276">
          <cell r="S276">
            <v>44.14</v>
          </cell>
        </row>
        <row r="277">
          <cell r="S277">
            <v>1.75</v>
          </cell>
        </row>
        <row r="278">
          <cell r="S278">
            <v>8790.27</v>
          </cell>
          <cell r="X278">
            <v>2688.96</v>
          </cell>
          <cell r="Z278">
            <v>2818.6399999999976</v>
          </cell>
        </row>
        <row r="279">
          <cell r="S279">
            <v>357.96000000000004</v>
          </cell>
        </row>
        <row r="280">
          <cell r="S280">
            <v>3483.58</v>
          </cell>
          <cell r="U280">
            <v>-120.42</v>
          </cell>
          <cell r="W280">
            <v>4010.38</v>
          </cell>
          <cell r="Z280">
            <v>1787.5300000000007</v>
          </cell>
        </row>
        <row r="281">
          <cell r="S281">
            <v>3060.95</v>
          </cell>
        </row>
        <row r="282">
          <cell r="S282">
            <v>22486.629999999997</v>
          </cell>
          <cell r="W282">
            <v>3181.3199999999993</v>
          </cell>
          <cell r="Z282">
            <v>6864.020000000002</v>
          </cell>
        </row>
        <row r="283">
          <cell r="S283">
            <v>4379.09</v>
          </cell>
        </row>
        <row r="284">
          <cell r="S284">
            <v>5022.7</v>
          </cell>
          <cell r="X284">
            <v>4860.360000000001</v>
          </cell>
          <cell r="Z284">
            <v>2284.2000000000025</v>
          </cell>
        </row>
        <row r="285">
          <cell r="X2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2">
      <selection activeCell="F97" sqref="F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6"/>
      <c r="E3" s="90"/>
      <c r="F3" s="10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11" t="s">
        <v>13</v>
      </c>
      <c r="B7" s="99"/>
      <c r="C7" s="99"/>
      <c r="D7" s="112"/>
      <c r="E7" s="112"/>
      <c r="F7" s="112"/>
      <c r="G7" s="99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08" t="s">
        <v>3</v>
      </c>
      <c r="E8" s="109"/>
      <c r="F8" s="11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v>-3027.58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f>'[1]Report'!$S$276+'[1]Report'!$S$277+'[1]Report'!$S$278+'[1]Report'!$S$279+'[1]Report'!$S$280+'[1]Report'!$S$281+'[1]Report'!$S$282+'[1]Report'!$S$283+'[1]Report'!$S$284</f>
        <v>47627.06999999999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14620.599999999999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'[1]Report'!$W$282</f>
        <v>3181.3199999999993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'[1]Report'!$X$278</f>
        <v>2688.96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'[1]Report'!$Z$278</f>
        <v>2818.6399999999976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'[1]Report'!$S$278+'[1]Report'!$S$279+'[1]Report'!$X$278-'[1]Report'!$Z$278</f>
        <v>9018.550000000001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-3027.58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-208.94000000000233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1" t="s">
        <v>32</v>
      </c>
      <c r="E20" s="102"/>
      <c r="F20" s="103"/>
      <c r="G20" s="66">
        <f>'[1]Report'!$X$284</f>
        <v>4860.360000000001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f>'[1]Report'!$W$280+'[1]Report'!$U$280</f>
        <v>3889.96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13754.390000000003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5">
        <f>'[1]Report'!$Z$278+'[1]Report'!$Z$280+'[1]Report'!$Z$282+'[1]Report'!$Z$284</f>
        <v>13754.390000000003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f>0</f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10726.810000000003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-208.94000000000233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48493.279999999984</v>
      </c>
      <c r="H34" s="49"/>
    </row>
    <row r="35" spans="1:8" ht="38.25" customHeight="1" thickBot="1">
      <c r="A35" s="97" t="s">
        <v>58</v>
      </c>
      <c r="B35" s="98"/>
      <c r="C35" s="98"/>
      <c r="D35" s="98"/>
      <c r="E35" s="98"/>
      <c r="F35" s="99"/>
      <c r="G35" s="98"/>
      <c r="H35" s="10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3" t="s">
        <v>136</v>
      </c>
      <c r="G38" s="60">
        <v>3810334293</v>
      </c>
      <c r="H38" s="61">
        <f>G13</f>
        <v>3181.3199999999993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4860.360000000001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3889.96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5"/>
      <c r="G43" s="88"/>
      <c r="H43" s="61">
        <f>SUM(H37:H42)</f>
        <v>11931.64</v>
      </c>
    </row>
    <row r="44" spans="1:8" ht="19.5" customHeight="1" thickBot="1">
      <c r="A44" s="97" t="s">
        <v>64</v>
      </c>
      <c r="B44" s="98"/>
      <c r="C44" s="98"/>
      <c r="D44" s="98"/>
      <c r="E44" s="98"/>
      <c r="F44" s="98"/>
      <c r="G44" s="98"/>
      <c r="H44" s="104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5" t="s">
        <v>141</v>
      </c>
      <c r="E45" s="96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5" t="s">
        <v>69</v>
      </c>
      <c r="E46" s="96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5" t="s">
        <v>71</v>
      </c>
      <c r="E47" s="96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5" t="s">
        <v>73</v>
      </c>
      <c r="E48" s="96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5" t="s">
        <v>15</v>
      </c>
      <c r="E50" s="96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5" t="s">
        <v>18</v>
      </c>
      <c r="E51" s="96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5" t="s">
        <v>20</v>
      </c>
      <c r="E52" s="96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5" t="s">
        <v>53</v>
      </c>
      <c r="E53" s="96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5" t="s">
        <v>55</v>
      </c>
      <c r="E54" s="96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142.0600000000029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122.255</v>
      </c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'[1]Report'!$X$275+'[1]Report'!$X$285</f>
        <v>1467.06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'[1]Report'!$Z$275</f>
        <v>1324.999999999997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142.0600000000029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F60</f>
        <v>1467.06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8" t="s">
        <v>145</v>
      </c>
      <c r="E65" s="129"/>
      <c r="F65" s="129"/>
      <c r="G65" s="129"/>
      <c r="H65" s="13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1" t="s">
        <v>145</v>
      </c>
      <c r="E66" s="132"/>
      <c r="F66" s="132"/>
      <c r="G66" s="132"/>
      <c r="H66" s="133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7" t="s">
        <v>101</v>
      </c>
      <c r="B68" s="98"/>
      <c r="C68" s="98"/>
      <c r="D68" s="98"/>
      <c r="E68" s="98"/>
      <c r="F68" s="98"/>
      <c r="G68" s="98"/>
      <c r="H68" s="104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1"/>
      <c r="F72" s="132"/>
      <c r="G72" s="133"/>
      <c r="H72" s="26">
        <f>D64+E64+F64+G64+H64</f>
        <v>0</v>
      </c>
    </row>
    <row r="73" spans="1:8" ht="25.5" customHeight="1" thickBot="1">
      <c r="A73" s="97" t="s">
        <v>107</v>
      </c>
      <c r="B73" s="98"/>
      <c r="C73" s="98"/>
      <c r="D73" s="98"/>
      <c r="E73" s="98"/>
      <c r="F73" s="98"/>
      <c r="G73" s="98"/>
      <c r="H73" s="104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2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2"/>
      <c r="F75" s="123"/>
      <c r="G75" s="12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5" t="s">
        <v>115</v>
      </c>
      <c r="D82" s="126"/>
      <c r="E82" s="127"/>
    </row>
    <row r="83" spans="1:5" ht="18.75" customHeight="1" thickBot="1">
      <c r="A83" s="29">
        <v>2</v>
      </c>
      <c r="B83" s="4" t="s">
        <v>116</v>
      </c>
      <c r="C83" s="125" t="s">
        <v>117</v>
      </c>
      <c r="D83" s="126"/>
      <c r="E83" s="127"/>
    </row>
    <row r="84" spans="1:5" ht="16.5" customHeight="1" thickBot="1">
      <c r="A84" s="29">
        <v>3</v>
      </c>
      <c r="B84" s="4" t="s">
        <v>118</v>
      </c>
      <c r="C84" s="125" t="s">
        <v>119</v>
      </c>
      <c r="D84" s="126"/>
      <c r="E84" s="127"/>
    </row>
    <row r="85" spans="1:5" ht="13.5" thickBot="1">
      <c r="A85" s="29">
        <v>4</v>
      </c>
      <c r="B85" s="4" t="s">
        <v>16</v>
      </c>
      <c r="C85" s="125" t="s">
        <v>120</v>
      </c>
      <c r="D85" s="126"/>
      <c r="E85" s="127"/>
    </row>
    <row r="86" spans="1:5" ht="24" customHeight="1" thickBot="1">
      <c r="A86" s="29">
        <v>5</v>
      </c>
      <c r="B86" s="4" t="s">
        <v>86</v>
      </c>
      <c r="C86" s="125" t="s">
        <v>121</v>
      </c>
      <c r="D86" s="126"/>
      <c r="E86" s="127"/>
    </row>
    <row r="87" spans="1:5" ht="21" customHeight="1" thickBot="1">
      <c r="A87" s="30">
        <v>6</v>
      </c>
      <c r="B87" s="31" t="s">
        <v>122</v>
      </c>
      <c r="C87" s="125" t="s">
        <v>123</v>
      </c>
      <c r="D87" s="126"/>
      <c r="E87" s="127"/>
    </row>
  </sheetData>
  <sheetProtection/>
  <mergeCells count="65">
    <mergeCell ref="D34:F34"/>
    <mergeCell ref="A44:H44"/>
    <mergeCell ref="A49:H49"/>
    <mergeCell ref="D53:E53"/>
    <mergeCell ref="D45:E45"/>
    <mergeCell ref="D46:E46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23:F23"/>
    <mergeCell ref="D24:F24"/>
    <mergeCell ref="D17:F17"/>
    <mergeCell ref="D18:F18"/>
    <mergeCell ref="D19:F19"/>
    <mergeCell ref="D3:F3"/>
    <mergeCell ref="D8:F8"/>
    <mergeCell ref="A7:H7"/>
    <mergeCell ref="D22:F22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E71:G71"/>
    <mergeCell ref="D27:F27"/>
    <mergeCell ref="D33:F33"/>
    <mergeCell ref="D48:E48"/>
    <mergeCell ref="A35:H35"/>
    <mergeCell ref="D54:E54"/>
    <mergeCell ref="D55:E55"/>
    <mergeCell ref="D47:E47"/>
    <mergeCell ref="D29:F29"/>
    <mergeCell ref="D31:F31"/>
    <mergeCell ref="D16:F16"/>
    <mergeCell ref="D10:F10"/>
    <mergeCell ref="D11:F11"/>
    <mergeCell ref="D12:F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2017-03-15T07:22:33Z</dcterms:modified>
  <cp:category/>
  <cp:version/>
  <cp:contentType/>
  <cp:contentStatus/>
</cp:coreProperties>
</file>