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'Лист3'!$A$1:$M$32</definedName>
  </definedNames>
  <calcPr fullCalcOnLoad="1"/>
</workbook>
</file>

<file path=xl/sharedStrings.xml><?xml version="1.0" encoding="utf-8"?>
<sst xmlns="http://schemas.openxmlformats.org/spreadsheetml/2006/main" count="92" uniqueCount="60">
  <si>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</si>
  <si>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</si>
  <si>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</si>
  <si>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</si>
  <si>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</si>
  <si>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</si>
  <si>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</si>
  <si>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</si>
  <si>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</si>
  <si>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</si>
  <si>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</si>
  <si>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</si>
  <si>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</si>
  <si>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</si>
  <si>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</si>
  <si>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</si>
  <si>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</si>
  <si>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</si>
  <si>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</si>
  <si>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</si>
  <si>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</si>
  <si>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</si>
  <si>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</si>
  <si>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</si>
  <si>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</si>
  <si>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</si>
  <si>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</si>
  <si>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</si>
  <si>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</si>
  <si>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</si>
  <si>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</si>
  <si>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</si>
  <si>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</si>
  <si>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</si>
  <si>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</si>
  <si>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</si>
  <si>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</si>
  <si>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</si>
  <si>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</si>
  <si>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</si>
  <si>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</si>
  <si>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</si>
  <si>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</si>
  <si>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</si>
  <si>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</si>
  <si>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</si>
  <si>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</si>
  <si>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выполнено</t>
  </si>
  <si>
    <t>Ремонт подъездов</t>
  </si>
  <si>
    <t>Ж-3-16/04/13</t>
  </si>
  <si>
    <t>Заречная</t>
  </si>
  <si>
    <t>Прочистка и ремонт вентиляции</t>
  </si>
  <si>
    <t>прочистка и прокладка вентиляции</t>
  </si>
  <si>
    <t>14/2 м</t>
  </si>
  <si>
    <t>ЗАРЕЧНАЯ</t>
  </si>
  <si>
    <t>Ремонт вентиляции</t>
  </si>
  <si>
    <t>Утепление чердачного перекрытия</t>
  </si>
  <si>
    <t>Таблички на подъездах</t>
  </si>
  <si>
    <t>план 2014</t>
  </si>
  <si>
    <t>погашение дебиторской задолженности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</si>
</sst>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1" fontId="1" fillId="0" borderId="1" xfId="0" applyNumberFormat="1" applyFont="1" applyBorder="1" applyAlignment="1">
      <alignment/>
    </xf>
    <xf numFmtId="0" fontId="9" fillId="0" borderId="4" xfId="0" applyFont="1" applyBorder="1" applyAlignment="1">
      <alignment vertical="center"/>
    </xf>
    <xf numFmtId="14" fontId="9" fillId="0" borderId="12" xfId="0" applyNumberFormat="1" applyFont="1" applyBorder="1" applyAlignment="1">
      <alignment vertical="center"/>
    </xf>
    <xf numFmtId="14" fontId="9" fillId="0" borderId="4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left" indent="6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SheetLayoutView="100" workbookViewId="0" topLeftCell="A1">
      <selection activeCell="F23" sqref="F23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2812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8" t="s">
        <v>0</v>
      </c>
      <c r="E1" s="69"/>
      <c r="F1" s="69"/>
      <c r="G1" s="3"/>
      <c r="H1" s="4"/>
      <c r="I1" s="4"/>
    </row>
    <row r="2" spans="2:9" ht="12.75">
      <c r="B2" s="2"/>
      <c r="D2" s="70" t="s">
        <v>1</v>
      </c>
      <c r="E2" s="71"/>
      <c r="F2" s="71"/>
      <c r="G2" s="5"/>
      <c r="H2" s="4"/>
      <c r="I2" s="4"/>
    </row>
    <row r="3" spans="1:4" ht="18.75" customHeight="1">
      <c r="A3" s="4"/>
      <c r="B3" s="6" t="s">
        <v>54</v>
      </c>
      <c r="C3" s="7">
        <v>3</v>
      </c>
      <c r="D3" s="8"/>
    </row>
    <row r="4" spans="2:4" ht="15" customHeight="1">
      <c r="B4" s="9" t="s">
        <v>2</v>
      </c>
      <c r="C4" s="10">
        <v>965.8</v>
      </c>
      <c r="D4" s="11" t="s">
        <v>3</v>
      </c>
    </row>
    <row r="5" spans="2:4" ht="15.75" customHeight="1">
      <c r="B5" s="9" t="s">
        <v>4</v>
      </c>
      <c r="C5" s="10">
        <v>988.7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72" t="s">
        <v>8</v>
      </c>
      <c r="E8" s="73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 t="s">
        <v>13</v>
      </c>
      <c r="D9" s="66">
        <v>14257.92</v>
      </c>
      <c r="E9" s="67"/>
      <c r="F9" s="23">
        <f>18211.15+131.41</f>
        <v>18342.56</v>
      </c>
      <c r="G9" s="8">
        <v>0</v>
      </c>
      <c r="H9" s="8">
        <f>D9-F9</f>
        <v>-4084.6400000000012</v>
      </c>
    </row>
    <row r="10" spans="1:8" ht="18" customHeight="1">
      <c r="A10" s="20"/>
      <c r="B10" s="21" t="s">
        <v>14</v>
      </c>
      <c r="C10" s="22" t="s">
        <v>13</v>
      </c>
      <c r="D10" s="66">
        <v>22664.04</v>
      </c>
      <c r="E10" s="67"/>
      <c r="F10" s="23">
        <f>21625.79+208.9</f>
        <v>21834.690000000002</v>
      </c>
      <c r="G10" s="8">
        <f>D10-F10</f>
        <v>829.3499999999985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7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12</v>
      </c>
      <c r="C14" s="22" t="s">
        <v>13</v>
      </c>
      <c r="D14" s="22">
        <f>D9</f>
        <v>14257.92</v>
      </c>
      <c r="E14" s="22">
        <f>D14</f>
        <v>14257.92</v>
      </c>
      <c r="F14" s="22">
        <f>F9</f>
        <v>18342.56</v>
      </c>
      <c r="G14" s="34" t="s">
        <v>59</v>
      </c>
    </row>
    <row r="15" spans="1:14" ht="22.5">
      <c r="A15" s="30"/>
      <c r="B15" s="33" t="s">
        <v>22</v>
      </c>
      <c r="C15" s="22" t="s">
        <v>13</v>
      </c>
      <c r="D15" s="22">
        <v>24685.92</v>
      </c>
      <c r="E15" s="22">
        <f>D15</f>
        <v>24685.92</v>
      </c>
      <c r="F15" s="22">
        <f>22046.56+227.54</f>
        <v>22274.100000000002</v>
      </c>
      <c r="G15" s="35" t="s">
        <v>21</v>
      </c>
      <c r="N15" s="1">
        <f>F15*100/D15</f>
        <v>90.22997725018959</v>
      </c>
    </row>
    <row r="16" spans="1:14" ht="25.5">
      <c r="A16" s="30"/>
      <c r="B16" s="33" t="s">
        <v>23</v>
      </c>
      <c r="C16" s="22" t="s">
        <v>13</v>
      </c>
      <c r="D16" s="22">
        <v>44501.91</v>
      </c>
      <c r="E16" s="22">
        <f>D16</f>
        <v>44501.91</v>
      </c>
      <c r="F16" s="22">
        <f>39936.25+424.69</f>
        <v>40360.94</v>
      </c>
      <c r="G16" s="35" t="s">
        <v>21</v>
      </c>
      <c r="N16" s="1">
        <f>F16*100/D16</f>
        <v>90.69484882783682</v>
      </c>
    </row>
    <row r="17" spans="1:14" ht="22.5">
      <c r="A17" s="30"/>
      <c r="B17" s="33" t="s">
        <v>24</v>
      </c>
      <c r="C17" s="22" t="s">
        <v>13</v>
      </c>
      <c r="D17" s="22">
        <v>7341.96</v>
      </c>
      <c r="E17" s="22">
        <f>D17</f>
        <v>7341.96</v>
      </c>
      <c r="F17" s="22">
        <f>5843.38+67.68</f>
        <v>5911.06</v>
      </c>
      <c r="G17" s="35" t="s">
        <v>21</v>
      </c>
      <c r="N17" s="1">
        <f>F17*100/D17</f>
        <v>80.51065383085715</v>
      </c>
    </row>
    <row r="18" spans="1:14" ht="25.5">
      <c r="A18" s="30"/>
      <c r="B18" s="33" t="s">
        <v>25</v>
      </c>
      <c r="C18" s="22" t="s">
        <v>13</v>
      </c>
      <c r="D18" s="22">
        <v>14329.2</v>
      </c>
      <c r="E18" s="22">
        <f>D18</f>
        <v>14329.2</v>
      </c>
      <c r="F18" s="22">
        <f>10338.75+198.13</f>
        <v>10536.88</v>
      </c>
      <c r="G18" s="35" t="s">
        <v>21</v>
      </c>
      <c r="N18" s="1">
        <f>F18*100/D18</f>
        <v>73.53432152527705</v>
      </c>
    </row>
    <row r="19" spans="1:9" ht="34.5" customHeight="1">
      <c r="A19" s="20"/>
      <c r="B19" s="21" t="s">
        <v>26</v>
      </c>
      <c r="C19" s="22" t="s">
        <v>13</v>
      </c>
      <c r="D19" s="22"/>
      <c r="E19" s="22"/>
      <c r="F19" s="36">
        <f>G22-G10-G9</f>
        <v>13096.690000000002</v>
      </c>
      <c r="G19" s="35"/>
      <c r="I19" s="37"/>
    </row>
    <row r="20" spans="1:7" ht="15.75">
      <c r="A20" s="24" t="s">
        <v>27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28</v>
      </c>
      <c r="E21" s="22"/>
      <c r="F21" s="22" t="s">
        <v>29</v>
      </c>
      <c r="G21" s="22" t="s">
        <v>30</v>
      </c>
    </row>
    <row r="22" spans="1:11" ht="12.75">
      <c r="A22" s="20"/>
      <c r="B22" s="21" t="s">
        <v>14</v>
      </c>
      <c r="C22" s="22" t="s">
        <v>13</v>
      </c>
      <c r="D22" s="36">
        <f>D10</f>
        <v>22664.04</v>
      </c>
      <c r="E22" s="36"/>
      <c r="F22" s="40">
        <f>H32</f>
        <v>8738</v>
      </c>
      <c r="G22" s="36">
        <f>D22-F22</f>
        <v>13926.04</v>
      </c>
      <c r="H22" s="41"/>
      <c r="I22" s="41"/>
      <c r="J22" s="41"/>
      <c r="K22" s="41"/>
    </row>
    <row r="23" spans="1:7" ht="12.75">
      <c r="A23" s="20"/>
      <c r="B23" s="21" t="s">
        <v>31</v>
      </c>
      <c r="C23" s="22" t="s">
        <v>13</v>
      </c>
      <c r="D23" s="22"/>
      <c r="E23" s="22"/>
      <c r="F23" s="22"/>
      <c r="G23" s="8">
        <f>F19</f>
        <v>13096.690000000002</v>
      </c>
    </row>
    <row r="24" spans="1:14" ht="15.75">
      <c r="A24" s="42" t="s">
        <v>32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33</v>
      </c>
      <c r="B25" s="47" t="s">
        <v>34</v>
      </c>
      <c r="C25" s="47" t="s">
        <v>35</v>
      </c>
      <c r="D25" s="47" t="s">
        <v>36</v>
      </c>
      <c r="E25" s="47" t="s">
        <v>37</v>
      </c>
      <c r="F25" s="47" t="s">
        <v>38</v>
      </c>
      <c r="G25" s="48" t="s">
        <v>39</v>
      </c>
      <c r="H25" s="49" t="s">
        <v>40</v>
      </c>
      <c r="I25" s="49" t="s">
        <v>41</v>
      </c>
      <c r="J25" s="49" t="s">
        <v>42</v>
      </c>
      <c r="K25" s="50" t="s">
        <v>43</v>
      </c>
      <c r="L25" s="51" t="s">
        <v>44</v>
      </c>
      <c r="M25" s="52" t="s">
        <v>45</v>
      </c>
      <c r="N25" s="53"/>
    </row>
    <row r="26" spans="1:13" s="59" customFormat="1" ht="34.5" customHeight="1">
      <c r="A26" s="55" t="s">
        <v>49</v>
      </c>
      <c r="B26" s="55" t="s">
        <v>46</v>
      </c>
      <c r="C26" s="55" t="s">
        <v>50</v>
      </c>
      <c r="D26" s="55">
        <v>3</v>
      </c>
      <c r="E26" s="55">
        <v>16</v>
      </c>
      <c r="F26" s="55" t="s">
        <v>51</v>
      </c>
      <c r="G26" s="55"/>
      <c r="H26" s="55">
        <v>3552</v>
      </c>
      <c r="I26" s="55">
        <v>1158</v>
      </c>
      <c r="J26" s="56">
        <v>41414</v>
      </c>
      <c r="K26" s="55" t="s">
        <v>47</v>
      </c>
      <c r="L26" s="57" t="s">
        <v>47</v>
      </c>
      <c r="M26" s="58"/>
    </row>
    <row r="27" spans="1:13" s="59" customFormat="1" ht="33.75">
      <c r="A27" s="61">
        <v>89</v>
      </c>
      <c r="B27" s="61" t="s">
        <v>46</v>
      </c>
      <c r="C27" s="55" t="s">
        <v>50</v>
      </c>
      <c r="D27" s="55">
        <v>3</v>
      </c>
      <c r="E27" s="55">
        <v>16</v>
      </c>
      <c r="F27" s="55" t="s">
        <v>52</v>
      </c>
      <c r="G27" s="55" t="s">
        <v>53</v>
      </c>
      <c r="H27" s="61">
        <v>5186</v>
      </c>
      <c r="I27" s="61">
        <v>1966</v>
      </c>
      <c r="J27" s="63">
        <v>41607</v>
      </c>
      <c r="K27" s="61" t="s">
        <v>47</v>
      </c>
      <c r="L27" s="62">
        <v>41607</v>
      </c>
      <c r="M27" s="64"/>
    </row>
    <row r="28" spans="1:13" ht="22.5">
      <c r="A28" s="8"/>
      <c r="B28" s="8" t="s">
        <v>46</v>
      </c>
      <c r="C28" s="8" t="s">
        <v>50</v>
      </c>
      <c r="D28" s="60">
        <v>3</v>
      </c>
      <c r="E28" s="8"/>
      <c r="F28" s="35" t="s">
        <v>55</v>
      </c>
      <c r="G28" s="8"/>
      <c r="H28" s="8"/>
      <c r="I28" s="8"/>
      <c r="J28" s="8" t="s">
        <v>58</v>
      </c>
      <c r="K28" s="8"/>
      <c r="L28" s="8"/>
      <c r="M28" s="8"/>
    </row>
    <row r="29" spans="1:13" ht="33.75">
      <c r="A29" s="8"/>
      <c r="B29" s="8" t="s">
        <v>46</v>
      </c>
      <c r="C29" s="8" t="s">
        <v>50</v>
      </c>
      <c r="D29" s="60">
        <v>3</v>
      </c>
      <c r="E29" s="8"/>
      <c r="F29" s="35" t="s">
        <v>56</v>
      </c>
      <c r="G29" s="8"/>
      <c r="H29" s="8"/>
      <c r="I29" s="8"/>
      <c r="J29" s="8" t="s">
        <v>58</v>
      </c>
      <c r="K29" s="8"/>
      <c r="L29" s="8"/>
      <c r="M29" s="8"/>
    </row>
    <row r="30" spans="1:13" ht="22.5">
      <c r="A30" s="8"/>
      <c r="B30" s="8" t="s">
        <v>46</v>
      </c>
      <c r="C30" s="8" t="s">
        <v>50</v>
      </c>
      <c r="D30" s="60">
        <v>3</v>
      </c>
      <c r="E30" s="8"/>
      <c r="F30" s="35" t="s">
        <v>57</v>
      </c>
      <c r="G30" s="8"/>
      <c r="H30" s="8"/>
      <c r="I30" s="8"/>
      <c r="J30" s="8" t="s">
        <v>58</v>
      </c>
      <c r="K30" s="8"/>
      <c r="L30" s="8"/>
      <c r="M30" s="8"/>
    </row>
    <row r="31" spans="1:13" ht="22.5">
      <c r="A31" s="8"/>
      <c r="B31" s="8" t="s">
        <v>46</v>
      </c>
      <c r="C31" s="8" t="s">
        <v>50</v>
      </c>
      <c r="D31" s="65">
        <v>3</v>
      </c>
      <c r="E31" s="8"/>
      <c r="F31" s="35" t="s">
        <v>48</v>
      </c>
      <c r="G31" s="8"/>
      <c r="H31" s="8"/>
      <c r="I31" s="8"/>
      <c r="J31" s="8" t="s">
        <v>58</v>
      </c>
      <c r="K31" s="8"/>
      <c r="L31" s="8"/>
      <c r="M31" s="8"/>
    </row>
    <row r="32" ht="12.75">
      <c r="H32" s="1">
        <f>SUM(H26:H27)</f>
        <v>8738</v>
      </c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2014-04-15T06:33:34Z</dcterms:modified>
  <cp:category/>
  <cp:version/>
  <cp:contentType/>
  <cp:contentStatus/>
</cp:coreProperties>
</file>