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'Лист3'!$A$1:$M$26</definedName>
  </definedNames>
  <calcPr fullCalcOnLoad="1"/>
</workbook>
</file>

<file path=xl/sharedStrings.xml><?xml version="1.0" encoding="utf-8"?>
<sst xmlns="http://schemas.openxmlformats.org/spreadsheetml/2006/main" count="69" uniqueCount="51">
  <si>
    <t>О Т Ч Е Т по М К Д</t>
  </si>
  <si>
    <t>за период с 01.01.2013 г. по 31.12.2013 г.</t>
  </si>
  <si>
    <t>МЕНДЕЛЕЕВА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</si>
  <si>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</si>
  <si>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</si>
  <si>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</si>
  <si>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</si>
  <si>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</si>
  <si>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</si>
  <si>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</si>
  <si>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</si>
  <si>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</si>
  <si>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</si>
  <si>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</si>
  <si>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</si>
  <si>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</si>
  <si>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</si>
  <si>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</si>
  <si>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</si>
  <si>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</si>
  <si>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</si>
  <si>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</si>
  <si>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</si>
  <si>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</si>
  <si>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</si>
  <si>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</si>
  <si>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</si>
  <si>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</si>
  <si>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</si>
  <si>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</si>
  <si>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</si>
  <si>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</si>
  <si>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</si>
  <si>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</si>
  <si>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</si>
  <si>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</si>
  <si>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</si>
  <si>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</si>
  <si>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</si>
  <si>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</si>
  <si>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</si>
  <si>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</si>
  <si>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</si>
  <si>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</si>
  <si>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</si>
  <si>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</si>
  <si>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</si>
  <si>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</si>
  <si>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Менделеева</t>
  </si>
  <si>
    <t>ремонт подъезда</t>
  </si>
  <si>
    <t>план 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</si>
</sst>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0">
      <selection activeCell="G30" sqref="G30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2</v>
      </c>
      <c r="C3" s="7">
        <v>26</v>
      </c>
      <c r="D3" s="8"/>
    </row>
    <row r="4" spans="2:4" ht="15" customHeight="1">
      <c r="B4" s="9" t="s">
        <v>3</v>
      </c>
      <c r="C4" s="10">
        <v>686.9</v>
      </c>
      <c r="D4" s="11" t="s">
        <v>4</v>
      </c>
    </row>
    <row r="5" spans="2:4" ht="15.75" customHeight="1">
      <c r="B5" s="9" t="s">
        <v>5</v>
      </c>
      <c r="C5" s="10">
        <v>616.9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2">
        <v>9860.7</v>
      </c>
      <c r="E9" s="63"/>
      <c r="F9" s="23">
        <f>8293.04+733.7</f>
        <v>9026.740000000002</v>
      </c>
      <c r="G9" s="8">
        <f>D9-F9</f>
        <v>833.9599999999991</v>
      </c>
      <c r="H9" s="8"/>
    </row>
    <row r="10" spans="1:8" ht="18" customHeight="1">
      <c r="A10" s="20"/>
      <c r="B10" s="21" t="s">
        <v>15</v>
      </c>
      <c r="C10" s="22" t="s">
        <v>14</v>
      </c>
      <c r="D10" s="62">
        <v>15768.94</v>
      </c>
      <c r="E10" s="63"/>
      <c r="F10" s="23">
        <f>12103.55+1166.13</f>
        <v>13269.68</v>
      </c>
      <c r="G10" s="8">
        <f>D10-F10</f>
        <v>2499.26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9860.7</v>
      </c>
      <c r="E14" s="22">
        <f>D14</f>
        <v>9860.7</v>
      </c>
      <c r="F14" s="22">
        <f>F9</f>
        <v>9026.740000000002</v>
      </c>
      <c r="G14" s="34" t="s">
        <v>23</v>
      </c>
    </row>
    <row r="15" spans="1:14" ht="22.5">
      <c r="A15" s="30"/>
      <c r="B15" s="33" t="s">
        <v>22</v>
      </c>
      <c r="C15" s="22" t="s">
        <v>14</v>
      </c>
      <c r="D15" s="22">
        <v>17084.95</v>
      </c>
      <c r="E15" s="22">
        <f>D15</f>
        <v>17084.95</v>
      </c>
      <c r="F15" s="22">
        <f>12926.14+1270.1</f>
        <v>14196.24</v>
      </c>
      <c r="G15" s="35" t="s">
        <v>23</v>
      </c>
      <c r="N15" s="1">
        <f>F15*100/D15</f>
        <v>83.09207811553443</v>
      </c>
    </row>
    <row r="16" spans="1:14" ht="25.5">
      <c r="A16" s="30"/>
      <c r="B16" s="33" t="s">
        <v>24</v>
      </c>
      <c r="C16" s="22" t="s">
        <v>14</v>
      </c>
      <c r="D16" s="22">
        <v>30100.67</v>
      </c>
      <c r="E16" s="22">
        <f>D16</f>
        <v>30100.67</v>
      </c>
      <c r="F16" s="22">
        <f>21995.86+2358</f>
        <v>24353.86</v>
      </c>
      <c r="G16" s="35" t="s">
        <v>23</v>
      </c>
      <c r="N16" s="1">
        <f>F16*100/D16</f>
        <v>80.9080329441172</v>
      </c>
    </row>
    <row r="17" spans="1:14" ht="22.5">
      <c r="A17" s="30"/>
      <c r="B17" s="33" t="s">
        <v>25</v>
      </c>
      <c r="C17" s="22" t="s">
        <v>14</v>
      </c>
      <c r="D17" s="22">
        <v>5122.8</v>
      </c>
      <c r="E17" s="22">
        <f>D17</f>
        <v>5122.8</v>
      </c>
      <c r="F17" s="22">
        <f>3565.11+377.72</f>
        <v>3942.83</v>
      </c>
      <c r="G17" s="35" t="s">
        <v>23</v>
      </c>
      <c r="N17" s="1">
        <f>F17*100/D17</f>
        <v>76.96630748809244</v>
      </c>
    </row>
    <row r="18" spans="1:14" ht="25.5">
      <c r="A18" s="30"/>
      <c r="B18" s="33" t="s">
        <v>26</v>
      </c>
      <c r="C18" s="22" t="s">
        <v>14</v>
      </c>
      <c r="D18" s="22">
        <v>9998.24</v>
      </c>
      <c r="E18" s="22">
        <f>D18</f>
        <v>9998.24</v>
      </c>
      <c r="F18" s="22">
        <f>6243.19+964.77</f>
        <v>7207.959999999999</v>
      </c>
      <c r="G18" s="35" t="s">
        <v>23</v>
      </c>
      <c r="N18" s="1">
        <f>F18*100/D18</f>
        <v>72.09228824273072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12435.720000000001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15768.94</v>
      </c>
      <c r="E22" s="36"/>
      <c r="F22" s="40">
        <f>H27</f>
        <v>0</v>
      </c>
      <c r="G22" s="36">
        <f>D22-F22</f>
        <v>15768.94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12435.720000000001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9" customFormat="1" ht="11.25">
      <c r="A26" s="55">
        <v>41</v>
      </c>
      <c r="B26" s="55" t="s">
        <v>47</v>
      </c>
      <c r="C26" s="55" t="s">
        <v>48</v>
      </c>
      <c r="D26" s="55">
        <v>26</v>
      </c>
      <c r="E26" s="55"/>
      <c r="F26" s="55" t="s">
        <v>49</v>
      </c>
      <c r="G26" s="55"/>
      <c r="H26" s="55"/>
      <c r="I26" s="55"/>
      <c r="J26" s="56" t="s">
        <v>50</v>
      </c>
      <c r="K26" s="55"/>
      <c r="L26" s="57"/>
      <c r="M26" s="58"/>
    </row>
    <row r="27" spans="5:7" ht="12.75">
      <c r="E27" s="60"/>
      <c r="F27" s="60"/>
      <c r="G27" s="61"/>
    </row>
    <row r="28" spans="5:7" ht="12.75">
      <c r="E28" s="60"/>
      <c r="F28" s="60"/>
      <c r="G28" s="61"/>
    </row>
    <row r="29" spans="5:7" ht="12.75">
      <c r="E29" s="60"/>
      <c r="F29" s="60"/>
      <c r="G29" s="61"/>
    </row>
    <row r="30" spans="5:7" ht="12.75">
      <c r="E30" s="60"/>
      <c r="F30" s="60"/>
      <c r="G30" s="61"/>
    </row>
    <row r="31" spans="5:7" ht="12.75">
      <c r="E31" s="60"/>
      <c r="F31" s="60"/>
      <c r="G31" s="61"/>
    </row>
    <row r="32" spans="5:7" ht="12.75">
      <c r="E32" s="60"/>
      <c r="F32" s="60"/>
      <c r="G32" s="61"/>
    </row>
    <row r="33" spans="5:7" ht="12.75">
      <c r="E33" s="60"/>
      <c r="F33" s="60"/>
      <c r="G33" s="61"/>
    </row>
    <row r="34" spans="5:7" ht="12.75">
      <c r="E34" s="60"/>
      <c r="F34" s="60"/>
      <c r="G34" s="61"/>
    </row>
    <row r="35" spans="5:7" ht="12.75">
      <c r="E35" s="60"/>
      <c r="F35" s="60"/>
      <c r="G35" s="61"/>
    </row>
    <row r="36" spans="5:6" ht="12.75">
      <c r="E36" s="60"/>
      <c r="F36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2014-03-26T06:30:21Z</dcterms:modified>
  <cp:category/>
  <cp:version/>
  <cp:contentType/>
  <cp:contentStatus/>
</cp:coreProperties>
</file>