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'2.8.'!$A$1:$H$105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<sst xmlns="http://schemas.openxmlformats.org/spreadsheetml/2006/main" count="294" uniqueCount="189">
  <si>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</si>
  <si>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</si>
  <si>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</si>
  <si>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</si>
  <si>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</si>
  <si>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</si>
  <si>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</si>
  <si>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</si>
  <si>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</si>
  <si>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</si>
  <si>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</si>
  <si>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</si>
  <si>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</si>
  <si>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</si>
  <si>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</si>
  <si>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</si>
  <si>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</si>
  <si>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</si>
  <si>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</si>
  <si>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</si>
  <si>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</si>
  <si>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</si>
  <si>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</si>
  <si>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</si>
  <si>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</si>
  <si>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</si>
  <si>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</si>
  <si>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</si>
  <si>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</si>
  <si>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</si>
  <si>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</si>
  <si>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</si>
  <si>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</si>
  <si>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</si>
  <si>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</si>
  <si>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</si>
  <si>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</si>
  <si>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</si>
  <si>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</si>
  <si>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</si>
  <si>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</si>
  <si>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</si>
  <si>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</si>
  <si>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</si>
  <si>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</si>
  <si>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</si>
  <si>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</si>
  <si>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</si>
  <si>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</si>
  <si>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</si>
  <si>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</si>
  <si>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</si>
  <si>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</si>
  <si>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</si>
  <si>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</si>
  <si>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</si>
  <si>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</si>
  <si>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</si>
  <si>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</si>
  <si>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</si>
  <si>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</si>
  <si>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</si>
  <si>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</si>
  <si>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</si>
  <si>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</si>
  <si>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</si>
  <si>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</si>
  <si>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</si>
  <si>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</si>
  <si>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</si>
  <si>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</si>
  <si>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</si>
  <si>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</si>
  <si>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</si>
  <si>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</si>
  <si>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</si>
  <si>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</si>
  <si>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</si>
  <si>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</si>
  <si>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</si>
  <si>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</si>
  <si>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</si>
  <si>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</si>
  <si>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</si>
  <si>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</si>
  <si>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</si>
  <si>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</si>
  <si>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</si>
  <si>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</si>
  <si>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</si>
  <si>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</si>
  <si>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</si>
  <si>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</si>
  <si>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</si>
  <si>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</si>
  <si>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</si>
  <si>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</si>
  <si>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</si>
  <si>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</si>
  <si>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</si>
  <si>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</si>
  <si>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</si>
  <si>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</si>
  <si>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</si>
  <si>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</si>
  <si>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</si>
  <si>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</si>
  <si>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</si>
  <si>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</si>
  <si>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</si>
  <si>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</si>
  <si>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</si>
  <si>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</si>
  <si>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</si>
  <si>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</si>
  <si>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</si>
  <si>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</si>
  <si>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</si>
  <si>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</si>
  <si>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</si>
  <si>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</si>
  <si>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</si>
  <si>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</si>
  <si>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</si>
  <si>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</si>
  <si>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</si>
  <si>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</si>
  <si>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</si>
  <si>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</si>
  <si>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</si>
  <si>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</si>
  <si>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</si>
  <si>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</si>
  <si>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</si>
  <si>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</si>
  <si>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</si>
  <si>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</si>
  <si>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</si>
  <si>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</si>
  <si>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</si>
  <si>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</si>
  <si>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</si>
  <si>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</si>
  <si>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</si>
  <si>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</si>
  <si>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</si>
  <si>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</si>
  <si>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</si>
  <si>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</si>
  <si>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</si>
  <si>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</si>
  <si>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</si>
  <si>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</si>
  <si>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</si>
  <si>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</si>
  <si>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</si>
  <si>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</si>
  <si>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</si>
  <si>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</si>
  <si>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</si>
  <si>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</si>
  <si>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</si>
  <si>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</si>
  <si>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</si>
  <si>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</si>
  <si>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</si>
  <si>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</si>
  <si>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</si>
  <si>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</si>
  <si>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</si>
  <si>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</si>
  <si>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</si>
  <si>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</si>
  <si>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</si>
  <si>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</si>
  <si>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</si>
  <si>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</si>
  <si>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</si>
  <si>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</si>
  <si>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</si>
  <si>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</si>
  <si>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</si>
  <si>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ШАХТЕРСКАЯ, д.24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</si>
  <si>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</si>
  <si>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</si>
  <si>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</si>
  <si>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</si>
  <si>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16</t>
  </si>
  <si>
    <t>кв.1,2,3,6,7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</si>
</sst>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182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2"/>
      <c r="E3" s="130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35">
        <v>43100</v>
      </c>
      <c r="H6" s="5"/>
    </row>
    <row r="7" spans="1:8" ht="38.25" customHeight="1" thickBot="1">
      <c r="A7" s="168" t="s">
        <v>13</v>
      </c>
      <c r="B7" s="169"/>
      <c r="C7" s="169"/>
      <c r="D7" s="170"/>
      <c r="E7" s="170"/>
      <c r="F7" s="170"/>
      <c r="G7" s="169"/>
      <c r="H7" s="171"/>
    </row>
    <row r="8" spans="1:8" ht="33" customHeight="1" thickBot="1">
      <c r="A8" s="39" t="s">
        <v>0</v>
      </c>
      <c r="B8" s="38" t="s">
        <v>1</v>
      </c>
      <c r="C8" s="40" t="s">
        <v>2</v>
      </c>
      <c r="D8" s="164" t="s">
        <v>3</v>
      </c>
      <c r="E8" s="165"/>
      <c r="F8" s="166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10491.37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42526.43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142376.88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f>27777.36</f>
        <v>27777.36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f>14865.6</f>
        <v>14865.6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10197.13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9845.67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119236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10491.37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-98547.5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26870.52</f>
        <v>26870.52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22683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5722.8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44457.6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98965.14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98965.14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109456.51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-98547.5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85938.17</v>
      </c>
      <c r="H38" s="48"/>
    </row>
    <row r="39" spans="1:8" ht="38.25" customHeight="1" thickBot="1">
      <c r="A39" s="149" t="s">
        <v>58</v>
      </c>
      <c r="B39" s="150"/>
      <c r="C39" s="150"/>
      <c r="D39" s="150"/>
      <c r="E39" s="150"/>
      <c r="F39" s="169"/>
      <c r="G39" s="150"/>
      <c r="H39" s="17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119236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3.98</v>
      </c>
      <c r="F42" s="79" t="s">
        <v>136</v>
      </c>
      <c r="G42" s="59">
        <v>3810334293</v>
      </c>
      <c r="H42" s="60">
        <f>G13</f>
        <v>27777.36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26870.52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22683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5722.8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44457.6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7"/>
      <c r="G47" s="128"/>
      <c r="H47" s="60">
        <f>SUM(H41:H46)</f>
        <v>246747.27999999997</v>
      </c>
    </row>
    <row r="48" spans="1:8" ht="19.5" customHeight="1" thickBot="1">
      <c r="A48" s="149" t="s">
        <v>64</v>
      </c>
      <c r="B48" s="150"/>
      <c r="C48" s="150"/>
      <c r="D48" s="150"/>
      <c r="E48" s="150"/>
      <c r="F48" s="150"/>
      <c r="G48" s="150"/>
      <c r="H48" s="151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2" t="s">
        <v>74</v>
      </c>
      <c r="B53" s="173"/>
      <c r="C53" s="173"/>
      <c r="D53" s="173"/>
      <c r="E53" s="173"/>
      <c r="F53" s="173"/>
      <c r="G53" s="173"/>
      <c r="H53" s="17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110257.54999999997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210.08235487965626</v>
      </c>
      <c r="E63" s="75">
        <f>E64/140.38</f>
        <v>454.7226100584129</v>
      </c>
      <c r="F63" s="75">
        <f>F64/14.34</f>
        <v>1008.8437935843793</v>
      </c>
      <c r="G63" s="76">
        <f>G64/22.34</f>
        <v>1413.380035810206</v>
      </c>
      <c r="H63" s="77">
        <f>H64/0.99</f>
        <v>817.9090909090909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344249.35</v>
      </c>
      <c r="E64" s="64">
        <v>63833.96</v>
      </c>
      <c r="F64" s="64">
        <v>14466.82</v>
      </c>
      <c r="G64" s="71">
        <v>31574.91</v>
      </c>
      <c r="H64" s="67">
        <v>809.73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268772.2</v>
      </c>
      <c r="E65" s="64">
        <v>47134.7</v>
      </c>
      <c r="F65" s="64">
        <v>10552.07</v>
      </c>
      <c r="G65" s="68">
        <v>17751.89</v>
      </c>
      <c r="H65" s="68">
        <v>466.36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75477.14999999997</v>
      </c>
      <c r="E66" s="75">
        <f>E64-E65</f>
        <v>16699.260000000002</v>
      </c>
      <c r="F66" s="75">
        <f>F64-F65</f>
        <v>3914.75</v>
      </c>
      <c r="G66" s="77">
        <f>G64-G65</f>
        <v>13823.02</v>
      </c>
      <c r="H66" s="77">
        <f>H64-H65</f>
        <v>343.37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345047.1</v>
      </c>
      <c r="E67" s="69">
        <v>63955.1</v>
      </c>
      <c r="F67" s="69">
        <v>14099.61</v>
      </c>
      <c r="G67" s="70">
        <v>30969.61</v>
      </c>
      <c r="H67" s="70">
        <v>809.73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797.75</v>
      </c>
      <c r="E68" s="43">
        <f>E67-E64</f>
        <v>121.13999999999942</v>
      </c>
      <c r="F68" s="43">
        <f>F67-F64</f>
        <v>-367.2099999999991</v>
      </c>
      <c r="G68" s="43">
        <f>G67-G64</f>
        <v>-605.2999999999993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7" t="s">
        <v>145</v>
      </c>
      <c r="E70" s="118"/>
      <c r="F70" s="118"/>
      <c r="G70" s="118"/>
      <c r="H70" s="11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49" t="s">
        <v>101</v>
      </c>
      <c r="B72" s="150"/>
      <c r="C72" s="150"/>
      <c r="D72" s="150"/>
      <c r="E72" s="150"/>
      <c r="F72" s="150"/>
      <c r="G72" s="150"/>
      <c r="H72" s="151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14" t="s">
        <v>187</v>
      </c>
      <c r="F73" s="115"/>
      <c r="G73" s="116"/>
      <c r="H73" s="96">
        <v>16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14"/>
      <c r="F74" s="115"/>
      <c r="G74" s="116"/>
      <c r="H74" s="96">
        <v>16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14"/>
      <c r="F75" s="115"/>
      <c r="G75" s="116"/>
      <c r="H75" s="9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7"/>
      <c r="F76" s="118"/>
      <c r="G76" s="119"/>
      <c r="H76" s="25">
        <f>D68+E68+F68+G68+H68</f>
        <v>-53.61999999999898</v>
      </c>
    </row>
    <row r="77" spans="1:8" ht="25.5" customHeight="1" thickBot="1">
      <c r="A77" s="149" t="s">
        <v>107</v>
      </c>
      <c r="B77" s="150"/>
      <c r="C77" s="150"/>
      <c r="D77" s="150"/>
      <c r="E77" s="150"/>
      <c r="F77" s="150"/>
      <c r="G77" s="150"/>
      <c r="H77" s="151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20" t="s">
        <v>188</v>
      </c>
      <c r="F78" s="121"/>
      <c r="G78" s="122"/>
      <c r="H78" s="99">
        <v>5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23"/>
      <c r="F79" s="124"/>
      <c r="G79" s="125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5" ht="12.75">
      <c r="B95" t="s">
        <v>178</v>
      </c>
    </row>
    <row r="96" spans="2:6" ht="72">
      <c r="B96" s="102" t="s">
        <v>179</v>
      </c>
      <c r="C96" s="103" t="s">
        <v>183</v>
      </c>
      <c r="D96" s="104" t="s">
        <v>180</v>
      </c>
      <c r="E96" s="104" t="s">
        <v>181</v>
      </c>
      <c r="F96" s="105" t="s">
        <v>184</v>
      </c>
    </row>
    <row r="97" spans="2:6" ht="12.75">
      <c r="B97" s="102" t="s">
        <v>185</v>
      </c>
      <c r="C97" s="102">
        <v>382.66</v>
      </c>
      <c r="D97" s="106">
        <v>6366.77</v>
      </c>
      <c r="E97" s="106">
        <v>4251.91</v>
      </c>
      <c r="F97" s="107">
        <f>C97+E97</f>
        <v>4634.57</v>
      </c>
    </row>
    <row r="98" spans="2:6" ht="12.75">
      <c r="B98" s="102" t="s">
        <v>186</v>
      </c>
      <c r="C98" s="102">
        <v>259.49</v>
      </c>
      <c r="D98" s="106">
        <v>5947.77</v>
      </c>
      <c r="E98" s="106">
        <v>3176.98</v>
      </c>
      <c r="F98" s="107">
        <f>C98+E98</f>
        <v>3436.4700000000003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2018-03-14T01:35:39Z</dcterms:modified>
  <cp:category/>
  <cp:version/>
  <cp:contentType/>
  <cp:contentStatus/>
</cp:coreProperties>
</file>