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3" i="1" l="1"/>
  <c r="E5" i="1"/>
  <c r="D12" i="1" l="1"/>
  <c r="D13" i="1" l="1"/>
  <c r="C13" i="1"/>
  <c r="D11" i="1"/>
  <c r="D10" i="1"/>
  <c r="D9" i="1"/>
  <c r="D8" i="1"/>
  <c r="D7" i="1"/>
  <c r="D6" i="1"/>
  <c r="D5" i="1"/>
  <c r="A7" i="1"/>
  <c r="A8" i="1" s="1"/>
  <c r="A9" i="1" s="1"/>
  <c r="A10" i="1" s="1"/>
  <c r="A11" i="1" s="1"/>
  <c r="A12" i="1" s="1"/>
  <c r="A6" i="1"/>
</calcChain>
</file>

<file path=xl/sharedStrings.xml><?xml version="1.0" encoding="utf-8"?>
<sst xmlns="http://schemas.openxmlformats.org/spreadsheetml/2006/main" count="16" uniqueCount="16">
  <si>
    <t>№ п/п</t>
  </si>
  <si>
    <t>Месяц, год</t>
  </si>
  <si>
    <t>домов</t>
  </si>
  <si>
    <t>квартир</t>
  </si>
  <si>
    <t>Кол-во случаев</t>
  </si>
  <si>
    <t>Перерасчет населению (снято), руб.</t>
  </si>
  <si>
    <t>Отопительный период 2015 год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</si>
  <si>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</si>
  <si>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</si>
  <si>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</si>
  <si>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</si>
  <si>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</si>
  <si>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</si>
  <si>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</si>
  <si>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</si>
  <si>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Всего за отопительный период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</si>
</sst>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I9" sqref="I9"/>
    </sheetView>
  </sheetViews>
  <sheetFormatPr defaultRowHeight="15" x14ac:dyDescent="0.25"/>
  <cols>
    <col min="2" max="2" width="19.140625" customWidth="1"/>
    <col min="5" max="5" width="14.5703125" customWidth="1"/>
  </cols>
  <sheetData>
    <row r="2" spans="1:5" ht="45" customHeight="1" x14ac:dyDescent="0.25">
      <c r="A2" s="7" t="s">
        <v>0</v>
      </c>
      <c r="B2" s="7" t="s">
        <v>1</v>
      </c>
      <c r="C2" s="7" t="s">
        <v>4</v>
      </c>
      <c r="D2" s="7"/>
      <c r="E2" s="8" t="s">
        <v>5</v>
      </c>
    </row>
    <row r="3" spans="1:5" x14ac:dyDescent="0.25">
      <c r="A3" s="7"/>
      <c r="B3" s="7"/>
      <c r="C3" s="1" t="s">
        <v>2</v>
      </c>
      <c r="D3" s="1" t="s">
        <v>3</v>
      </c>
      <c r="E3" s="8"/>
    </row>
    <row r="4" spans="1:5" x14ac:dyDescent="0.25">
      <c r="A4" s="9" t="s">
        <v>6</v>
      </c>
      <c r="B4" s="10"/>
      <c r="C4" s="10"/>
      <c r="D4" s="10"/>
      <c r="E4" s="11"/>
    </row>
    <row r="5" spans="1:5" x14ac:dyDescent="0.25">
      <c r="A5" s="2">
        <v>1</v>
      </c>
      <c r="B5" s="2" t="s">
        <v>10</v>
      </c>
      <c r="C5" s="2">
        <v>5</v>
      </c>
      <c r="D5" s="2">
        <f>1+1+5+16+2</f>
        <v>25</v>
      </c>
      <c r="E5" s="12">
        <f>1863.5/7*D5</f>
        <v>6655.3571428571431</v>
      </c>
    </row>
    <row r="6" spans="1:5" x14ac:dyDescent="0.25">
      <c r="A6" s="2">
        <f>A5+1</f>
        <v>2</v>
      </c>
      <c r="B6" s="2" t="s">
        <v>11</v>
      </c>
      <c r="C6" s="2">
        <v>4</v>
      </c>
      <c r="D6" s="2">
        <f>18+1+1+2</f>
        <v>22</v>
      </c>
      <c r="E6" s="2">
        <v>1362.53</v>
      </c>
    </row>
    <row r="7" spans="1:5" x14ac:dyDescent="0.25">
      <c r="A7" s="2">
        <f t="shared" ref="A7:A12" si="0">A6+1</f>
        <v>3</v>
      </c>
      <c r="B7" s="2" t="s">
        <v>12</v>
      </c>
      <c r="C7" s="2">
        <v>6</v>
      </c>
      <c r="D7" s="2">
        <f>6+1+3+6+1+2</f>
        <v>19</v>
      </c>
      <c r="E7" s="2">
        <v>563.5</v>
      </c>
    </row>
    <row r="8" spans="1:5" x14ac:dyDescent="0.25">
      <c r="A8" s="2">
        <f t="shared" si="0"/>
        <v>4</v>
      </c>
      <c r="B8" s="2" t="s">
        <v>13</v>
      </c>
      <c r="C8" s="2">
        <v>6</v>
      </c>
      <c r="D8" s="2">
        <f>1+1+1+2+1+1</f>
        <v>7</v>
      </c>
      <c r="E8" s="2">
        <v>1863.5</v>
      </c>
    </row>
    <row r="9" spans="1:5" x14ac:dyDescent="0.25">
      <c r="A9" s="2">
        <f t="shared" si="0"/>
        <v>5</v>
      </c>
      <c r="B9" s="2" t="s">
        <v>14</v>
      </c>
      <c r="C9" s="2">
        <v>8</v>
      </c>
      <c r="D9" s="2">
        <f>2+7</f>
        <v>9</v>
      </c>
      <c r="E9" s="2">
        <v>235.6</v>
      </c>
    </row>
    <row r="10" spans="1:5" x14ac:dyDescent="0.25">
      <c r="A10" s="2">
        <f t="shared" si="0"/>
        <v>6</v>
      </c>
      <c r="B10" s="2" t="s">
        <v>7</v>
      </c>
      <c r="C10" s="2">
        <v>7</v>
      </c>
      <c r="D10" s="2">
        <f>1+4+1+3+1+9+1</f>
        <v>20</v>
      </c>
      <c r="E10" s="2">
        <v>365.28</v>
      </c>
    </row>
    <row r="11" spans="1:5" x14ac:dyDescent="0.25">
      <c r="A11" s="2">
        <f t="shared" si="0"/>
        <v>7</v>
      </c>
      <c r="B11" s="2" t="s">
        <v>8</v>
      </c>
      <c r="C11" s="2">
        <v>9</v>
      </c>
      <c r="D11" s="2">
        <f>2+1+8+7+2+2+1+1+3</f>
        <v>27</v>
      </c>
      <c r="E11" s="2">
        <v>3651.65</v>
      </c>
    </row>
    <row r="12" spans="1:5" x14ac:dyDescent="0.25">
      <c r="A12" s="2">
        <f t="shared" si="0"/>
        <v>8</v>
      </c>
      <c r="B12" s="2" t="s">
        <v>9</v>
      </c>
      <c r="C12" s="2">
        <v>11</v>
      </c>
      <c r="D12" s="2">
        <f>7+7+3+1+1+7+6+5</f>
        <v>37</v>
      </c>
      <c r="E12" s="2">
        <v>1006.4</v>
      </c>
    </row>
    <row r="13" spans="1:5" ht="33.75" customHeight="1" x14ac:dyDescent="0.25">
      <c r="A13" s="5" t="s">
        <v>15</v>
      </c>
      <c r="B13" s="6"/>
      <c r="C13" s="4">
        <f>SUM(C5:C12)</f>
        <v>56</v>
      </c>
      <c r="D13" s="4">
        <f>SUM(D5:D12)</f>
        <v>166</v>
      </c>
      <c r="E13" s="13">
        <f>SUM(E5:E12)</f>
        <v>15703.817142857144</v>
      </c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</sheetData>
  <mergeCells count="6">
    <mergeCell ref="A13:B13"/>
    <mergeCell ref="C2:D2"/>
    <mergeCell ref="A2:A3"/>
    <mergeCell ref="B2:B3"/>
    <mergeCell ref="E2:E3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2016-01-18T03:38:22Z</dcterms:modified>
</cp:coreProperties>
</file>