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<sst xmlns="http://schemas.openxmlformats.org/spreadsheetml/2006/main" count="294" uniqueCount="189">
  <si>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</si>
  <si>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</si>
  <si>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</si>
  <si>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</si>
  <si>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</si>
  <si>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</si>
  <si>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</si>
  <si>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</si>
  <si>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</si>
  <si>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</si>
  <si>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</si>
  <si>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</si>
  <si>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</si>
  <si>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</si>
  <si>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</si>
  <si>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</si>
  <si>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</si>
  <si>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</si>
  <si>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</si>
  <si>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</si>
  <si>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</si>
  <si>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</si>
  <si>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</si>
  <si>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</si>
  <si>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</si>
  <si>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</si>
  <si>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</si>
  <si>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</si>
  <si>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</si>
  <si>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</si>
  <si>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</si>
  <si>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</si>
  <si>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</si>
  <si>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</si>
  <si>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</si>
  <si>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</si>
  <si>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</si>
  <si>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</si>
  <si>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</si>
  <si>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</si>
  <si>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</si>
  <si>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</si>
  <si>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</si>
  <si>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</si>
  <si>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</si>
  <si>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</si>
  <si>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</si>
  <si>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</si>
  <si>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</si>
  <si>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</si>
  <si>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</si>
  <si>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</si>
  <si>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</si>
  <si>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</si>
  <si>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</si>
  <si>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</si>
  <si>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</si>
  <si>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</si>
  <si>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</si>
  <si>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</si>
  <si>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</si>
  <si>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</si>
  <si>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</si>
  <si>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</si>
  <si>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</si>
  <si>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</si>
  <si>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</si>
  <si>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</si>
  <si>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</si>
  <si>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</si>
  <si>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</si>
  <si>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</si>
  <si>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</si>
  <si>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</si>
  <si>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</si>
  <si>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</si>
  <si>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</si>
  <si>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</si>
  <si>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</si>
  <si>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</si>
  <si>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</si>
  <si>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</si>
  <si>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</si>
  <si>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</si>
  <si>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</si>
  <si>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</si>
  <si>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</si>
  <si>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</si>
  <si>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</si>
  <si>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</si>
  <si>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</si>
  <si>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</si>
  <si>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</si>
  <si>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</si>
  <si>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</si>
  <si>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</si>
  <si>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</si>
  <si>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</si>
  <si>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</si>
  <si>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</si>
  <si>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</si>
  <si>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</si>
  <si>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</si>
  <si>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</si>
  <si>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</si>
  <si>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</si>
  <si>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</si>
  <si>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</si>
  <si>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</si>
  <si>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</si>
  <si>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</si>
  <si>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</si>
  <si>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</si>
  <si>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</si>
  <si>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</si>
  <si>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</si>
  <si>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</si>
  <si>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</si>
  <si>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</si>
  <si>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</si>
  <si>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</si>
  <si>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</si>
  <si>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</si>
  <si>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</si>
  <si>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</si>
  <si>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</si>
  <si>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</si>
  <si>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</si>
  <si>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</si>
  <si>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</si>
  <si>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</si>
  <si>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</si>
  <si>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</si>
  <si>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</si>
  <si>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</si>
  <si>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</si>
  <si>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</si>
  <si>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</si>
  <si>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</si>
  <si>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</si>
  <si>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</si>
  <si>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</si>
  <si>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</si>
  <si>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</si>
  <si>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</si>
  <si>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</si>
  <si>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</si>
  <si>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</si>
  <si>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</si>
  <si>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</si>
  <si>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</si>
  <si>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</si>
  <si>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</si>
  <si>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</si>
  <si>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</si>
  <si>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</si>
  <si>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</si>
  <si>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</si>
  <si>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</si>
  <si>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</si>
  <si>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</si>
  <si>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</si>
  <si>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</si>
  <si>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</si>
  <si>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</si>
  <si>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</si>
  <si>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</si>
  <si>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</si>
  <si>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</si>
  <si>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</si>
  <si>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</si>
  <si>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</si>
  <si>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</si>
  <si>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</si>
  <si>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</si>
  <si>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</si>
  <si>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</si>
  <si>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</si>
  <si>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</si>
  <si>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</si>
  <si>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</si>
  <si>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</si>
  <si>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28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</si>
  <si>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5Б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</si>
  <si>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</si>
  <si>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</si>
  <si>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</si>
  <si>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кв.3,4,7,21,22,23,30</t>
  </si>
  <si>
    <t>кв.21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</si>
</sst>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50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9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37" borderId="42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9" sqref="H79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6.25" thickBot="1">
      <c r="A3" s="7" t="s">
        <v>0</v>
      </c>
      <c r="B3" s="8" t="s">
        <v>1</v>
      </c>
      <c r="C3" s="33" t="s">
        <v>2</v>
      </c>
      <c r="D3" s="172"/>
      <c r="E3" s="136"/>
      <c r="F3" s="173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63"/>
      <c r="E4" s="164"/>
      <c r="F4" s="165"/>
      <c r="G4" s="10">
        <v>43190</v>
      </c>
      <c r="H4" s="5"/>
    </row>
    <row r="5" spans="1:8" ht="39" thickBot="1">
      <c r="A5" s="4" t="s">
        <v>9</v>
      </c>
      <c r="B5" s="4" t="s">
        <v>10</v>
      </c>
      <c r="C5" s="3"/>
      <c r="D5" s="166"/>
      <c r="E5" s="167"/>
      <c r="F5" s="168"/>
      <c r="G5" s="34">
        <v>42736</v>
      </c>
      <c r="H5" s="34"/>
    </row>
    <row r="6" spans="1:8" ht="39" thickBot="1">
      <c r="A6" s="4" t="s">
        <v>11</v>
      </c>
      <c r="B6" s="4" t="s">
        <v>12</v>
      </c>
      <c r="C6" s="3"/>
      <c r="D6" s="169"/>
      <c r="E6" s="170"/>
      <c r="F6" s="171"/>
      <c r="G6" s="35">
        <v>43100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9" t="s">
        <v>0</v>
      </c>
      <c r="B8" s="38" t="s">
        <v>1</v>
      </c>
      <c r="C8" s="40" t="s">
        <v>2</v>
      </c>
      <c r="D8" s="174" t="s">
        <v>3</v>
      </c>
      <c r="E8" s="175"/>
      <c r="F8" s="176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62">
        <v>117931.96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87">
        <v>210573.53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8" t="s">
        <v>23</v>
      </c>
      <c r="E12" s="139"/>
      <c r="F12" s="140"/>
      <c r="G12" s="88">
        <f>G13+G14+G20+G21+G22+G23+G31</f>
        <v>463580.64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4"/>
      <c r="G13" s="64">
        <v>81986.81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4"/>
      <c r="G14" s="89">
        <v>44315.24</v>
      </c>
      <c r="H14" s="5"/>
    </row>
    <row r="15" spans="1:8" ht="26.25" customHeight="1" thickBot="1">
      <c r="A15" s="4"/>
      <c r="B15" s="6"/>
      <c r="C15" s="3" t="s">
        <v>16</v>
      </c>
      <c r="D15" s="132" t="s">
        <v>155</v>
      </c>
      <c r="E15" s="133"/>
      <c r="F15" s="134"/>
      <c r="G15" s="90">
        <f>42456.55+G32</f>
        <v>46560.68</v>
      </c>
      <c r="H15" s="5"/>
    </row>
    <row r="16" spans="1:8" ht="13.5" customHeight="1" thickBot="1">
      <c r="A16" s="4"/>
      <c r="B16" s="6"/>
      <c r="C16" s="3" t="s">
        <v>16</v>
      </c>
      <c r="D16" s="132" t="s">
        <v>156</v>
      </c>
      <c r="E16" s="133"/>
      <c r="F16" s="134"/>
      <c r="G16" s="91">
        <v>26916.7</v>
      </c>
      <c r="H16" s="48"/>
    </row>
    <row r="17" spans="1:8" ht="13.5" customHeight="1" thickBot="1">
      <c r="A17" s="4"/>
      <c r="B17" s="6"/>
      <c r="C17" s="3" t="s">
        <v>16</v>
      </c>
      <c r="D17" s="132" t="s">
        <v>157</v>
      </c>
      <c r="E17" s="133"/>
      <c r="F17" s="134"/>
      <c r="G17" s="64">
        <v>55742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4"/>
      <c r="G18" s="14">
        <f>G10</f>
        <v>117931.96</v>
      </c>
      <c r="H18" s="5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4"/>
      <c r="G19" s="72">
        <f>G18+G15-G17</f>
        <v>108750.64000000001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1" t="s">
        <v>32</v>
      </c>
      <c r="E20" s="142"/>
      <c r="F20" s="143"/>
      <c r="G20" s="64">
        <v>80100.85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5" t="s">
        <v>150</v>
      </c>
      <c r="E21" s="136"/>
      <c r="F21" s="137"/>
      <c r="G21" s="63">
        <v>67617.7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5" t="s">
        <v>151</v>
      </c>
      <c r="E22" s="136"/>
      <c r="F22" s="137"/>
      <c r="G22" s="63">
        <v>17060.34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0" t="s">
        <v>152</v>
      </c>
      <c r="E23" s="151"/>
      <c r="F23" s="152"/>
      <c r="G23" s="63">
        <v>132529.22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5" t="s">
        <v>35</v>
      </c>
      <c r="E24" s="136"/>
      <c r="F24" s="137"/>
      <c r="G24" s="85">
        <f>G25+G26+G27+G28</f>
        <v>412602.21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8" t="s">
        <v>38</v>
      </c>
      <c r="E25" s="139"/>
      <c r="F25" s="140"/>
      <c r="G25" s="81">
        <v>412602.21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2" t="s">
        <v>41</v>
      </c>
      <c r="E26" s="133"/>
      <c r="F26" s="13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2" t="s">
        <v>44</v>
      </c>
      <c r="E27" s="133"/>
      <c r="F27" s="134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2" t="s">
        <v>47</v>
      </c>
      <c r="E28" s="133"/>
      <c r="F28" s="134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2"/>
      <c r="E29" s="133"/>
      <c r="F29" s="134"/>
      <c r="G29" s="110"/>
      <c r="H29" s="82"/>
      <c r="I29" s="78"/>
    </row>
    <row r="30" spans="1:9" ht="13.5" customHeight="1" thickBot="1">
      <c r="A30" s="4"/>
      <c r="B30" s="13"/>
      <c r="C30" s="3"/>
      <c r="D30" s="132" t="s">
        <v>172</v>
      </c>
      <c r="E30" s="133"/>
      <c r="F30" s="144"/>
      <c r="G30" s="111">
        <v>38371.06</v>
      </c>
      <c r="H30" s="83"/>
      <c r="I30" s="78"/>
    </row>
    <row r="31" spans="1:9" ht="13.5" customHeight="1" thickBot="1">
      <c r="A31" s="4"/>
      <c r="B31" s="13"/>
      <c r="C31" s="3"/>
      <c r="D31" s="132" t="s">
        <v>173</v>
      </c>
      <c r="E31" s="133"/>
      <c r="F31" s="133"/>
      <c r="G31" s="111">
        <v>39970.48</v>
      </c>
      <c r="H31" s="83"/>
      <c r="I31" s="78"/>
    </row>
    <row r="32" spans="1:10" ht="13.5" customHeight="1" thickBot="1">
      <c r="A32" s="4"/>
      <c r="B32" s="13"/>
      <c r="C32" s="3"/>
      <c r="D32" s="132" t="s">
        <v>186</v>
      </c>
      <c r="E32" s="133"/>
      <c r="F32" s="133"/>
      <c r="G32" s="111">
        <v>4104.13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32" t="s">
        <v>175</v>
      </c>
      <c r="E33" s="133"/>
      <c r="F33" s="133"/>
      <c r="G33" s="84">
        <v>4554.18</v>
      </c>
      <c r="H33" s="83"/>
      <c r="I33" s="78"/>
    </row>
    <row r="34" spans="1:9" ht="13.5" customHeight="1" thickBot="1">
      <c r="A34" s="4"/>
      <c r="B34" s="13"/>
      <c r="C34" s="3"/>
      <c r="D34" s="132" t="s">
        <v>174</v>
      </c>
      <c r="E34" s="133"/>
      <c r="F34" s="133"/>
      <c r="G34" s="112">
        <f>G33+G30-G31</f>
        <v>2954.7599999999948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2" t="s">
        <v>51</v>
      </c>
      <c r="E35" s="133"/>
      <c r="F35" s="134"/>
      <c r="G35" s="65">
        <f>G24+G10</f>
        <v>530534.17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2" t="s">
        <v>53</v>
      </c>
      <c r="E36" s="133"/>
      <c r="F36" s="134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2" t="s">
        <v>55</v>
      </c>
      <c r="E37" s="133"/>
      <c r="F37" s="134"/>
      <c r="G37" s="72">
        <f>G19</f>
        <v>108750.64000000001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32" t="s">
        <v>57</v>
      </c>
      <c r="E38" s="133"/>
      <c r="F38" s="134"/>
      <c r="G38" s="86">
        <f>G11+G12-G24+G34</f>
        <v>264506.72000000003</v>
      </c>
      <c r="H38" s="48"/>
    </row>
    <row r="39" spans="1:8" ht="38.25" customHeight="1" thickBot="1">
      <c r="A39" s="159" t="s">
        <v>58</v>
      </c>
      <c r="B39" s="160"/>
      <c r="C39" s="160"/>
      <c r="D39" s="160"/>
      <c r="E39" s="160"/>
      <c r="F39" s="179"/>
      <c r="G39" s="160"/>
      <c r="H39" s="181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55742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3.95</v>
      </c>
      <c r="F42" s="79" t="s">
        <v>135</v>
      </c>
      <c r="G42" s="59">
        <v>3810334293</v>
      </c>
      <c r="H42" s="60">
        <f>G13</f>
        <v>81986.81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80" t="s">
        <v>136</v>
      </c>
      <c r="G43" s="59">
        <v>3848000155</v>
      </c>
      <c r="H43" s="60">
        <f>G20</f>
        <v>80100.85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80" t="s">
        <v>137</v>
      </c>
      <c r="G44" s="59">
        <v>3837003965</v>
      </c>
      <c r="H44" s="60">
        <f>G21</f>
        <v>67617.7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17060.34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132529.22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7"/>
      <c r="G47" s="134"/>
      <c r="H47" s="60">
        <f>SUM(H41:H46)</f>
        <v>435036.92000000004</v>
      </c>
    </row>
    <row r="48" spans="1:8" ht="19.5" customHeight="1" thickBot="1">
      <c r="A48" s="159" t="s">
        <v>64</v>
      </c>
      <c r="B48" s="160"/>
      <c r="C48" s="160"/>
      <c r="D48" s="160"/>
      <c r="E48" s="160"/>
      <c r="F48" s="160"/>
      <c r="G48" s="160"/>
      <c r="H48" s="161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4" t="s">
        <v>140</v>
      </c>
      <c r="E49" s="115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4" t="s">
        <v>69</v>
      </c>
      <c r="E50" s="115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4" t="s">
        <v>71</v>
      </c>
      <c r="E51" s="115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4" t="s">
        <v>73</v>
      </c>
      <c r="E52" s="115"/>
      <c r="F52" s="55">
        <v>0</v>
      </c>
      <c r="G52" s="50"/>
      <c r="H52" s="48"/>
    </row>
    <row r="53" spans="1:8" ht="18.75" customHeight="1" thickBot="1">
      <c r="A53" s="182" t="s">
        <v>74</v>
      </c>
      <c r="B53" s="183"/>
      <c r="C53" s="183"/>
      <c r="D53" s="183"/>
      <c r="E53" s="183"/>
      <c r="F53" s="183"/>
      <c r="G53" s="183"/>
      <c r="H53" s="18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4" t="s">
        <v>15</v>
      </c>
      <c r="E54" s="115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4" t="s">
        <v>18</v>
      </c>
      <c r="E55" s="115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4" t="s">
        <v>20</v>
      </c>
      <c r="E56" s="115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4" t="s">
        <v>53</v>
      </c>
      <c r="E57" s="115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4" t="s">
        <v>55</v>
      </c>
      <c r="E58" s="115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8" t="s">
        <v>57</v>
      </c>
      <c r="E59" s="149"/>
      <c r="F59" s="56">
        <f>D66+E66+F66+G66+H66</f>
        <v>51437.89000000003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627.61721915735</v>
      </c>
      <c r="E63" s="75">
        <f>E64/140.38</f>
        <v>1541.1130502920646</v>
      </c>
      <c r="F63" s="75">
        <f>F64/14.34</f>
        <v>3219.967921896792</v>
      </c>
      <c r="G63" s="76">
        <f>G64/22.34</f>
        <v>4524.470008952551</v>
      </c>
      <c r="H63" s="77">
        <f>H64/0.99</f>
        <v>3675.131313131313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1028438.68</v>
      </c>
      <c r="E64" s="92">
        <v>216341.45</v>
      </c>
      <c r="F64" s="64">
        <v>46174.34</v>
      </c>
      <c r="G64" s="71">
        <v>101076.66</v>
      </c>
      <c r="H64" s="67">
        <v>3638.38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985357.92</v>
      </c>
      <c r="E65" s="64">
        <v>198705.75</v>
      </c>
      <c r="F65" s="92">
        <v>54747.02</v>
      </c>
      <c r="G65" s="68">
        <v>102519.65</v>
      </c>
      <c r="H65" s="68">
        <v>2901.28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43080.76000000001</v>
      </c>
      <c r="E66" s="75">
        <f>E64-E65</f>
        <v>17635.70000000001</v>
      </c>
      <c r="F66" s="75">
        <f>F64-F65</f>
        <v>-8572.68</v>
      </c>
      <c r="G66" s="77">
        <f>G64-G65</f>
        <v>-1442.9899999999907</v>
      </c>
      <c r="H66" s="77">
        <f>H64-H65</f>
        <v>737.0999999999999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1025467.52</v>
      </c>
      <c r="E67" s="69">
        <v>211343.44</v>
      </c>
      <c r="F67" s="69">
        <v>46924.74</v>
      </c>
      <c r="G67" s="70">
        <v>104138.59</v>
      </c>
      <c r="H67" s="70">
        <v>3633.55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-2971.1600000000326</v>
      </c>
      <c r="E68" s="43">
        <f>E67-E64</f>
        <v>-4998.010000000009</v>
      </c>
      <c r="F68" s="43">
        <f>F67-F64</f>
        <v>750.4000000000015</v>
      </c>
      <c r="G68" s="43">
        <f>G67-G64</f>
        <v>3061.929999999993</v>
      </c>
      <c r="H68" s="43">
        <f>H67-H64</f>
        <v>-4.829999999999927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3" t="s">
        <v>144</v>
      </c>
      <c r="E69" s="154"/>
      <c r="F69" s="154"/>
      <c r="G69" s="154"/>
      <c r="H69" s="15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6" t="s">
        <v>144</v>
      </c>
      <c r="E70" s="157"/>
      <c r="F70" s="157"/>
      <c r="G70" s="157"/>
      <c r="H70" s="15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9" t="s">
        <v>101</v>
      </c>
      <c r="B72" s="160"/>
      <c r="C72" s="160"/>
      <c r="D72" s="160"/>
      <c r="E72" s="160"/>
      <c r="F72" s="160"/>
      <c r="G72" s="160"/>
      <c r="H72" s="161"/>
    </row>
    <row r="73" spans="1:8" ht="45" customHeight="1" thickBot="1">
      <c r="A73" s="102" t="s">
        <v>102</v>
      </c>
      <c r="B73" s="102" t="s">
        <v>66</v>
      </c>
      <c r="C73" s="103" t="s">
        <v>67</v>
      </c>
      <c r="D73" s="102" t="s">
        <v>66</v>
      </c>
      <c r="E73" s="120" t="s">
        <v>182</v>
      </c>
      <c r="F73" s="121"/>
      <c r="G73" s="122"/>
      <c r="H73" s="104">
        <v>28</v>
      </c>
    </row>
    <row r="74" spans="1:8" ht="45" customHeight="1" thickBot="1">
      <c r="A74" s="102" t="s">
        <v>103</v>
      </c>
      <c r="B74" s="102" t="s">
        <v>69</v>
      </c>
      <c r="C74" s="103" t="s">
        <v>67</v>
      </c>
      <c r="D74" s="102" t="s">
        <v>69</v>
      </c>
      <c r="E74" s="120"/>
      <c r="F74" s="121"/>
      <c r="G74" s="122"/>
      <c r="H74" s="104">
        <v>28</v>
      </c>
    </row>
    <row r="75" spans="1:8" ht="66.75" customHeight="1" thickBot="1">
      <c r="A75" s="102" t="s">
        <v>104</v>
      </c>
      <c r="B75" s="102" t="s">
        <v>71</v>
      </c>
      <c r="C75" s="103" t="s">
        <v>105</v>
      </c>
      <c r="D75" s="102" t="s">
        <v>71</v>
      </c>
      <c r="E75" s="120"/>
      <c r="F75" s="121"/>
      <c r="G75" s="122"/>
      <c r="H75" s="104">
        <v>0</v>
      </c>
    </row>
    <row r="76" spans="1:8" ht="46.5" customHeight="1" thickBot="1">
      <c r="A76" s="102" t="s">
        <v>106</v>
      </c>
      <c r="B76" s="102" t="s">
        <v>73</v>
      </c>
      <c r="C76" s="103" t="s">
        <v>16</v>
      </c>
      <c r="D76" s="102" t="s">
        <v>73</v>
      </c>
      <c r="E76" s="123"/>
      <c r="F76" s="124"/>
      <c r="G76" s="125"/>
      <c r="H76" s="104">
        <f>D68+E68+F68+G68+H68</f>
        <v>-4161.670000000047</v>
      </c>
    </row>
    <row r="77" spans="1:8" ht="25.5" customHeight="1" thickBot="1">
      <c r="A77" s="159" t="s">
        <v>107</v>
      </c>
      <c r="B77" s="160"/>
      <c r="C77" s="160"/>
      <c r="D77" s="160"/>
      <c r="E77" s="160"/>
      <c r="F77" s="160"/>
      <c r="G77" s="160"/>
      <c r="H77" s="161"/>
    </row>
    <row r="78" spans="1:8" ht="54.75" customHeight="1" thickBot="1">
      <c r="A78" s="105" t="s">
        <v>108</v>
      </c>
      <c r="B78" s="105" t="s">
        <v>109</v>
      </c>
      <c r="C78" s="106" t="s">
        <v>67</v>
      </c>
      <c r="D78" s="105" t="s">
        <v>109</v>
      </c>
      <c r="E78" s="126" t="s">
        <v>187</v>
      </c>
      <c r="F78" s="127"/>
      <c r="G78" s="128"/>
      <c r="H78" s="107">
        <v>7</v>
      </c>
    </row>
    <row r="79" spans="1:8" ht="39" thickBot="1">
      <c r="A79" s="105" t="s">
        <v>110</v>
      </c>
      <c r="B79" s="105" t="s">
        <v>111</v>
      </c>
      <c r="C79" s="106" t="s">
        <v>67</v>
      </c>
      <c r="D79" s="105" t="s">
        <v>111</v>
      </c>
      <c r="E79" s="129" t="s">
        <v>188</v>
      </c>
      <c r="F79" s="130"/>
      <c r="G79" s="131"/>
      <c r="H79" s="108">
        <v>1</v>
      </c>
    </row>
    <row r="80" spans="1:8" ht="59.25" customHeight="1" thickBot="1">
      <c r="A80" s="105" t="s">
        <v>112</v>
      </c>
      <c r="B80" s="105" t="s">
        <v>113</v>
      </c>
      <c r="C80" s="106" t="s">
        <v>16</v>
      </c>
      <c r="D80" s="109" t="s">
        <v>113</v>
      </c>
      <c r="E80" s="117" t="s">
        <v>165</v>
      </c>
      <c r="F80" s="118"/>
      <c r="G80" s="118"/>
      <c r="H80" s="119"/>
    </row>
    <row r="81" ht="12.75">
      <c r="A81" s="1"/>
    </row>
    <row r="82" ht="12.75">
      <c r="A82" s="1"/>
    </row>
    <row r="83" spans="1:8" ht="38.25" customHeight="1">
      <c r="A83" s="116" t="s">
        <v>170</v>
      </c>
      <c r="B83" s="116"/>
      <c r="C83" s="116"/>
      <c r="D83" s="116"/>
      <c r="E83" s="116"/>
      <c r="F83" s="116"/>
      <c r="G83" s="116"/>
      <c r="H83" s="11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5" t="s">
        <v>115</v>
      </c>
      <c r="D86" s="146"/>
      <c r="E86" s="147"/>
    </row>
    <row r="87" spans="1:5" ht="18.75" customHeight="1" thickBot="1">
      <c r="A87" s="28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8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8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8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29">
        <v>6</v>
      </c>
      <c r="B91" s="30" t="s">
        <v>122</v>
      </c>
      <c r="C91" s="145" t="s">
        <v>123</v>
      </c>
      <c r="D91" s="146"/>
      <c r="E91" s="147"/>
    </row>
    <row r="94" spans="1:2" ht="15">
      <c r="A94" s="113" t="s">
        <v>176</v>
      </c>
      <c r="B94" s="113"/>
    </row>
    <row r="95" spans="1:5" ht="48">
      <c r="A95" s="96" t="s">
        <v>177</v>
      </c>
      <c r="B95" s="97" t="s">
        <v>184</v>
      </c>
      <c r="C95" s="98" t="s">
        <v>178</v>
      </c>
      <c r="D95" s="99" t="s">
        <v>179</v>
      </c>
      <c r="E95" s="100" t="s">
        <v>185</v>
      </c>
    </row>
    <row r="96" spans="1:5" ht="22.5">
      <c r="A96" s="93" t="s">
        <v>180</v>
      </c>
      <c r="B96" s="95">
        <v>1717.19</v>
      </c>
      <c r="C96" s="94">
        <v>16690.21</v>
      </c>
      <c r="D96" s="95">
        <v>14394.29</v>
      </c>
      <c r="E96" s="101">
        <f>B96+D96</f>
        <v>16111.480000000001</v>
      </c>
    </row>
    <row r="97" spans="1:5" ht="22.5">
      <c r="A97" s="93" t="s">
        <v>181</v>
      </c>
      <c r="B97" s="95">
        <v>0</v>
      </c>
      <c r="C97" s="94">
        <v>17084.76</v>
      </c>
      <c r="D97" s="95">
        <v>11932.93</v>
      </c>
      <c r="E97" s="101">
        <f>B97+D97</f>
        <v>11932.93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A94:B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2018-03-14T03:02:37Z</dcterms:modified>
  <cp:category/>
  <cp:version/>
  <cp:contentType/>
  <cp:contentStatus/>
</cp:coreProperties>
</file>