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<sst xmlns="http://schemas.openxmlformats.org/spreadsheetml/2006/main" count="295" uniqueCount="190">
  <si>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</si>
  <si>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</si>
  <si>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</si>
  <si>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</si>
  <si>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</si>
  <si>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</si>
  <si>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</si>
  <si>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</si>
  <si>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</si>
  <si>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</si>
  <si>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</si>
  <si>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</si>
  <si>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</si>
  <si>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</si>
  <si>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</si>
  <si>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</si>
  <si>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</si>
  <si>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</si>
  <si>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</si>
  <si>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</si>
  <si>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</si>
  <si>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</si>
  <si>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</si>
  <si>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</si>
  <si>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</si>
  <si>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</si>
  <si>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</si>
  <si>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</si>
  <si>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</si>
  <si>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</si>
  <si>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</si>
  <si>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</si>
  <si>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</si>
  <si>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</si>
  <si>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</si>
  <si>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</si>
  <si>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</si>
  <si>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</si>
  <si>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</si>
  <si>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</si>
  <si>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</si>
  <si>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</si>
  <si>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</si>
  <si>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</si>
  <si>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</si>
  <si>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</si>
  <si>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</si>
  <si>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</si>
  <si>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</si>
  <si>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</si>
  <si>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</si>
  <si>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</si>
  <si>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</si>
  <si>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</si>
  <si>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</si>
  <si>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</si>
  <si>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</si>
  <si>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</si>
  <si>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</si>
  <si>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</si>
  <si>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</si>
  <si>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</si>
  <si>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</si>
  <si>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</si>
  <si>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</si>
  <si>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</si>
  <si>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</si>
  <si>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</si>
  <si>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</si>
  <si>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</si>
  <si>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</si>
  <si>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</si>
  <si>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</si>
  <si>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</si>
  <si>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</si>
  <si>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</si>
  <si>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</si>
  <si>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</si>
  <si>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</si>
  <si>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</si>
  <si>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</si>
  <si>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</si>
  <si>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</si>
  <si>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</si>
  <si>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</si>
  <si>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</si>
  <si>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</si>
  <si>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</si>
  <si>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</si>
  <si>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</si>
  <si>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</si>
  <si>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</si>
  <si>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</si>
  <si>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</si>
  <si>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</si>
  <si>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</si>
  <si>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</si>
  <si>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</si>
  <si>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</si>
  <si>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</si>
  <si>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</si>
  <si>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</si>
  <si>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</si>
  <si>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</si>
  <si>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</si>
  <si>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</si>
  <si>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</si>
  <si>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</si>
  <si>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</si>
  <si>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</si>
  <si>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</si>
  <si>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</si>
  <si>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</si>
  <si>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</si>
  <si>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</si>
  <si>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</si>
  <si>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</si>
  <si>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</si>
  <si>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</si>
  <si>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</si>
  <si>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</si>
  <si>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</si>
  <si>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</si>
  <si>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</si>
  <si>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</si>
  <si>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</si>
  <si>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</si>
  <si>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</si>
  <si>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</si>
  <si>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</si>
  <si>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</si>
  <si>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</si>
  <si>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</si>
  <si>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</si>
  <si>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</si>
  <si>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</si>
  <si>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</si>
  <si>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</si>
  <si>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</si>
  <si>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</si>
  <si>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</si>
  <si>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</si>
  <si>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</si>
  <si>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</si>
  <si>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</si>
  <si>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</si>
  <si>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</si>
  <si>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</si>
  <si>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</si>
  <si>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</si>
  <si>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</si>
  <si>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</si>
  <si>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</si>
  <si>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</si>
  <si>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</si>
  <si>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</si>
  <si>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</si>
  <si>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</si>
  <si>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</si>
  <si>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</si>
  <si>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</si>
  <si>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</si>
  <si>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</si>
  <si>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</si>
  <si>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</si>
  <si>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</si>
  <si>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</si>
  <si>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</si>
  <si>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</si>
  <si>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</si>
  <si>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</si>
  <si>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</si>
  <si>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</si>
  <si>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</si>
  <si>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</si>
  <si>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</si>
  <si>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</si>
  <si>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</si>
  <si>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</si>
  <si>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</si>
  <si>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</si>
  <si>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</si>
  <si>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</si>
  <si>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</si>
  <si>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</si>
  <si>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</si>
  <si>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д.35 "А" з</t>
    </r>
    <r>
      <rPr>
        <b/>
        <sz val="12"/>
        <color indexed="10"/>
        <rFont val="Arial"/>
        <family val="2"/>
      </rPr>
      <t>а 2019 год</t>
    </r>
  </si>
  <si>
    <t>обращение с ТКО</t>
  </si>
  <si>
    <t>руб/м2</t>
  </si>
  <si>
    <t>1,2,4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</si>
</sst>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186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43830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575.34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74632.43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G13+G14+G20+G21+G22+G23+G31+G24</f>
        <v>-3965.3999999999996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4014.39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G32+2688.97</f>
        <v>2688.97</v>
      </c>
      <c r="H14" s="5"/>
    </row>
    <row r="15" spans="1:8" ht="26.25" customHeight="1" thickBot="1">
      <c r="A15" s="4"/>
      <c r="B15" s="6"/>
      <c r="C15" s="3" t="s">
        <v>16</v>
      </c>
      <c r="D15" s="127" t="s">
        <v>149</v>
      </c>
      <c r="E15" s="128"/>
      <c r="F15" s="129"/>
      <c r="G15" s="74">
        <f>G34+0</f>
        <v>0</v>
      </c>
      <c r="H15" s="5"/>
    </row>
    <row r="16" spans="1:8" ht="13.5" customHeight="1" thickBot="1">
      <c r="A16" s="4"/>
      <c r="B16" s="6"/>
      <c r="C16" s="3" t="s">
        <v>16</v>
      </c>
      <c r="D16" s="127" t="s">
        <v>150</v>
      </c>
      <c r="E16" s="128"/>
      <c r="F16" s="129"/>
      <c r="G16" s="75">
        <f>G37+16301.16</f>
        <v>16301.16</v>
      </c>
      <c r="H16" s="43"/>
    </row>
    <row r="17" spans="1:8" ht="13.5" customHeight="1" thickBot="1">
      <c r="A17" s="4"/>
      <c r="B17" s="6"/>
      <c r="C17" s="3" t="s">
        <v>16</v>
      </c>
      <c r="D17" s="127" t="s">
        <v>151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575.34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575.34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4860.32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-15529.08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3" t="s">
        <v>179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0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0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162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183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163</v>
      </c>
      <c r="E33" s="128"/>
      <c r="F33" s="128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7" t="s">
        <v>175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165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164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184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575.34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575.34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7" t="s">
        <v>57</v>
      </c>
      <c r="E41" s="128"/>
      <c r="F41" s="129"/>
      <c r="G41" s="44">
        <f>G11+G12+G31-G25</f>
        <v>70667.03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2.52</v>
      </c>
      <c r="F45" s="53" t="s">
        <v>136</v>
      </c>
      <c r="G45" s="54">
        <v>3848006622</v>
      </c>
      <c r="H45" s="55">
        <f>G13</f>
        <v>4014.39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4860.32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-15529.08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0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7"/>
      <c r="G50" s="129"/>
      <c r="H50" s="55">
        <f>SUM(H44:H49)</f>
        <v>-6654.370000000001</v>
      </c>
    </row>
    <row r="51" spans="1:8" ht="19.5" customHeight="1" thickBot="1">
      <c r="A51" s="124" t="s">
        <v>64</v>
      </c>
      <c r="B51" s="125"/>
      <c r="C51" s="125"/>
      <c r="D51" s="125"/>
      <c r="E51" s="125"/>
      <c r="F51" s="125"/>
      <c r="G51" s="125"/>
      <c r="H51" s="126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45" t="s">
        <v>138</v>
      </c>
      <c r="E52" s="146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45" t="s">
        <v>69</v>
      </c>
      <c r="E53" s="146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45" t="s">
        <v>70</v>
      </c>
      <c r="E54" s="146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45" t="s">
        <v>72</v>
      </c>
      <c r="E55" s="146"/>
      <c r="F55" s="102">
        <v>0</v>
      </c>
      <c r="G55" s="100"/>
      <c r="H55" s="103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3581.4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6.421041308089501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3581.4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0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3581.4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3581.4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4" t="s">
        <v>140</v>
      </c>
      <c r="E72" s="155"/>
      <c r="F72" s="155"/>
      <c r="G72" s="155"/>
      <c r="H72" s="15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24" t="s">
        <v>100</v>
      </c>
      <c r="B75" s="125"/>
      <c r="C75" s="125"/>
      <c r="D75" s="125"/>
      <c r="E75" s="125"/>
      <c r="F75" s="125"/>
      <c r="G75" s="125"/>
      <c r="H75" s="126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98" t="s">
        <v>171</v>
      </c>
      <c r="F76" s="199"/>
      <c r="G76" s="200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98"/>
      <c r="F77" s="199"/>
      <c r="G77" s="200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98"/>
      <c r="F78" s="199"/>
      <c r="G78" s="200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0"/>
      <c r="F79" s="171"/>
      <c r="G79" s="172"/>
      <c r="H79" s="93">
        <f>D71+E71+F71+G71+H71</f>
        <v>0</v>
      </c>
    </row>
    <row r="80" spans="1:8" ht="25.5" customHeight="1" thickBot="1">
      <c r="A80" s="124" t="s">
        <v>106</v>
      </c>
      <c r="B80" s="125"/>
      <c r="C80" s="125"/>
      <c r="D80" s="125"/>
      <c r="E80" s="125"/>
      <c r="F80" s="125"/>
      <c r="G80" s="125"/>
      <c r="H80" s="126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0" t="s">
        <v>189</v>
      </c>
      <c r="F81" s="161"/>
      <c r="G81" s="162"/>
      <c r="H81" s="112">
        <v>3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63"/>
      <c r="F82" s="164"/>
      <c r="G82" s="165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1" t="s">
        <v>114</v>
      </c>
      <c r="D89" s="152"/>
      <c r="E89" s="153"/>
    </row>
    <row r="90" spans="1:5" ht="18.75" customHeight="1" thickBot="1">
      <c r="A90" s="25">
        <v>2</v>
      </c>
      <c r="B90" s="4" t="s">
        <v>115</v>
      </c>
      <c r="C90" s="151" t="s">
        <v>116</v>
      </c>
      <c r="D90" s="152"/>
      <c r="E90" s="153"/>
    </row>
    <row r="91" spans="1:5" ht="16.5" customHeight="1" thickBot="1">
      <c r="A91" s="25">
        <v>3</v>
      </c>
      <c r="B91" s="4" t="s">
        <v>117</v>
      </c>
      <c r="C91" s="151" t="s">
        <v>118</v>
      </c>
      <c r="D91" s="152"/>
      <c r="E91" s="153"/>
    </row>
    <row r="92" spans="1:5" ht="13.5" thickBot="1">
      <c r="A92" s="25">
        <v>4</v>
      </c>
      <c r="B92" s="4" t="s">
        <v>16</v>
      </c>
      <c r="C92" s="151" t="s">
        <v>119</v>
      </c>
      <c r="D92" s="152"/>
      <c r="E92" s="153"/>
    </row>
    <row r="93" spans="1:5" ht="24" customHeight="1" thickBot="1">
      <c r="A93" s="25">
        <v>5</v>
      </c>
      <c r="B93" s="4" t="s">
        <v>85</v>
      </c>
      <c r="C93" s="151" t="s">
        <v>120</v>
      </c>
      <c r="D93" s="152"/>
      <c r="E93" s="153"/>
    </row>
    <row r="94" spans="1:5" ht="21" customHeight="1" thickBot="1">
      <c r="A94" s="26">
        <v>6</v>
      </c>
      <c r="B94" s="27" t="s">
        <v>121</v>
      </c>
      <c r="C94" s="151" t="s">
        <v>122</v>
      </c>
      <c r="D94" s="152"/>
      <c r="E94" s="153"/>
    </row>
    <row r="96" spans="2:3" ht="15">
      <c r="B96" s="197" t="s">
        <v>166</v>
      </c>
      <c r="C96" s="197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0</v>
      </c>
      <c r="D98" s="116"/>
      <c r="E98" s="85"/>
      <c r="F98" s="85">
        <f>C98+D98-E98</f>
        <v>0</v>
      </c>
    </row>
    <row r="99" spans="2:6" ht="22.5">
      <c r="B99" s="84" t="s">
        <v>170</v>
      </c>
      <c r="C99" s="78">
        <v>0</v>
      </c>
      <c r="D99" s="116"/>
      <c r="E99" s="85"/>
      <c r="F99" s="8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2020-03-17T05:22:27Z</dcterms:modified>
  <cp:category/>
  <cp:version/>
  <cp:contentType/>
  <cp:contentStatus/>
</cp:coreProperties>
</file>