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'2.8.'!$A$1:$H$112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<sst xmlns="http://schemas.openxmlformats.org/spreadsheetml/2006/main" count="290" uniqueCount="186">
  <si>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</si>
  <si>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</si>
  <si>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</si>
  <si>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</si>
  <si>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</si>
  <si>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</si>
  <si>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</si>
  <si>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</si>
  <si>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</si>
  <si>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</si>
  <si>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</si>
  <si>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</si>
  <si>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</si>
  <si>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</si>
  <si>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</si>
  <si>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</si>
  <si>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</si>
  <si>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</si>
  <si>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</si>
  <si>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</si>
  <si>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</si>
  <si>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</si>
  <si>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</si>
  <si>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</si>
  <si>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</si>
  <si>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</si>
  <si>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</si>
  <si>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</si>
  <si>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</si>
  <si>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</si>
  <si>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</si>
  <si>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</si>
  <si>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</si>
  <si>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</si>
  <si>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</si>
  <si>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</si>
  <si>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</si>
  <si>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</si>
  <si>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</si>
  <si>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</si>
  <si>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</si>
  <si>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</si>
  <si>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</si>
  <si>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</si>
  <si>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</si>
  <si>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</si>
  <si>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</si>
  <si>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</si>
  <si>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</si>
  <si>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</si>
  <si>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</si>
  <si>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</si>
  <si>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</si>
  <si>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</si>
  <si>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</si>
  <si>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</si>
  <si>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</si>
  <si>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</si>
  <si>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</si>
  <si>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</si>
  <si>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</si>
  <si>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</si>
  <si>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</si>
  <si>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</si>
  <si>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</si>
  <si>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</si>
  <si>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</si>
  <si>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</si>
  <si>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</si>
  <si>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</si>
  <si>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</si>
  <si>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</si>
  <si>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</si>
  <si>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</si>
  <si>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</si>
  <si>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</si>
  <si>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</si>
  <si>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</si>
  <si>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</si>
  <si>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</si>
  <si>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</si>
  <si>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</si>
  <si>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</si>
  <si>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</si>
  <si>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</si>
  <si>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</si>
  <si>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</si>
  <si>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</si>
  <si>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</si>
  <si>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</si>
  <si>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</si>
  <si>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</si>
  <si>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</si>
  <si>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</si>
  <si>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</si>
  <si>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</si>
  <si>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</si>
  <si>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</si>
  <si>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</si>
  <si>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</si>
  <si>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</si>
  <si>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</si>
  <si>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</si>
  <si>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</si>
  <si>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</si>
  <si>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</si>
  <si>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</si>
  <si>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</si>
  <si>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</si>
  <si>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</si>
  <si>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</si>
  <si>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</si>
  <si>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</si>
  <si>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</si>
  <si>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</si>
  <si>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</si>
  <si>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</si>
  <si>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</si>
  <si>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</si>
  <si>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</si>
  <si>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</si>
  <si>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</si>
  <si>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</si>
  <si>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</si>
  <si>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</si>
  <si>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</si>
  <si>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</si>
  <si>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</si>
  <si>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</si>
  <si>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</si>
  <si>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</si>
  <si>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</si>
  <si>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</si>
  <si>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</si>
  <si>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</si>
  <si>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</si>
  <si>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</si>
  <si>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</si>
  <si>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</si>
  <si>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</si>
  <si>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</si>
  <si>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</si>
  <si>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</si>
  <si>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</si>
  <si>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</si>
  <si>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</si>
  <si>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</si>
  <si>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</si>
  <si>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</si>
  <si>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</si>
  <si>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</si>
  <si>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</si>
  <si>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</si>
  <si>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</si>
  <si>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</si>
  <si>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</si>
  <si>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</si>
  <si>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</si>
  <si>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</si>
  <si>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</si>
  <si>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</si>
  <si>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</si>
  <si>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</si>
  <si>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</si>
  <si>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</si>
  <si>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</si>
  <si>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</si>
  <si>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</si>
  <si>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</si>
  <si>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</si>
  <si>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</si>
  <si>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</si>
  <si>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</si>
  <si>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</si>
  <si>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</si>
  <si>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</si>
  <si>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</si>
  <si>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</si>
  <si>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д.53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</si>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</sst>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K73" sqref="K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f>22334.62</f>
        <v>22334.62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17347.47</f>
        <v>17347.47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f>14310.12</f>
        <v>14310.12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9585</f>
        <v>9585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9334.89+37.58</f>
        <v>9372.47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2654.15+111.92+9585-9334.89+37.58</f>
        <v>3053.76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22334.62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31707.089999999997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17325.24</f>
        <v>17325.24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13381.5</f>
        <v>13381.5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f>3202.48</f>
        <v>3202.48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f>21015</f>
        <v>21015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99031.74999999999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77630.48</f>
        <v>77630.48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f>G24+G10</f>
        <v>121366.36999999998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31707.089999999997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-79094.89999999998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3.18</v>
      </c>
      <c r="F42" s="80" t="s">
        <v>136</v>
      </c>
      <c r="G42" s="60">
        <v>3810334293</v>
      </c>
      <c r="H42" s="61">
        <f>G13</f>
        <v>14310.12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17325.24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13381.5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3202.48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21015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69234.34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15529.700000000026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343.2235274089207</v>
      </c>
      <c r="F63" s="76">
        <f>F64/12</f>
        <v>767.4616666666667</v>
      </c>
      <c r="G63" s="77">
        <f>G64/18.26</f>
        <v>1055.9633077765607</v>
      </c>
      <c r="H63" s="78">
        <f>H64/0.88</f>
        <v>348.2045454545455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224270.82</f>
        <v>224270.82</v>
      </c>
      <c r="E64" s="65">
        <f>40321.9</f>
        <v>40321.9</v>
      </c>
      <c r="F64" s="65">
        <f>9209.54</f>
        <v>9209.54</v>
      </c>
      <c r="G64" s="72">
        <f>19281.89</f>
        <v>19281.89</v>
      </c>
      <c r="H64" s="68">
        <f>306.42</f>
        <v>306.42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216529.11</f>
        <v>216529.11</v>
      </c>
      <c r="E65" s="65">
        <f>34501.56</f>
        <v>34501.56</v>
      </c>
      <c r="F65" s="65">
        <f>9114.74</f>
        <v>9114.74</v>
      </c>
      <c r="G65" s="69">
        <f>17471.35</f>
        <v>17471.35</v>
      </c>
      <c r="H65" s="69">
        <f>244.11</f>
        <v>244.11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7741.710000000021</v>
      </c>
      <c r="E66" s="76">
        <f>E64-E65</f>
        <v>5820.340000000004</v>
      </c>
      <c r="F66" s="76">
        <f>F64-F65</f>
        <v>94.80000000000109</v>
      </c>
      <c r="G66" s="78">
        <f>G64-G65</f>
        <v>1810.5400000000009</v>
      </c>
      <c r="H66" s="78">
        <f>H64-H65</f>
        <v>62.31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224270.82+0</f>
        <v>224270.82</v>
      </c>
      <c r="E67" s="70">
        <f>40321.9+-5342.13</f>
        <v>34979.770000000004</v>
      </c>
      <c r="F67" s="70">
        <f>9209.54+-210.58</f>
        <v>8998.960000000001</v>
      </c>
      <c r="G67" s="71">
        <f>19281.89+-654.06</f>
        <v>18627.829999999998</v>
      </c>
      <c r="H67" s="71">
        <f>306.42+-54.1</f>
        <v>252.32000000000002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-5342.129999999997</v>
      </c>
      <c r="F68" s="44">
        <f>F67-F64</f>
        <v>-210.57999999999993</v>
      </c>
      <c r="G68" s="44">
        <f>G67-G64</f>
        <v>-654.0600000000013</v>
      </c>
      <c r="H68" s="44">
        <f>H67-H64</f>
        <v>-54.099999999999994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 t="s">
        <v>185</v>
      </c>
      <c r="F73" s="111"/>
      <c r="G73" s="115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-6260.869999999999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/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/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5" spans="2:3" ht="15">
      <c r="B95" s="101" t="s">
        <v>179</v>
      </c>
      <c r="C95" s="101"/>
    </row>
    <row r="96" spans="2:4" ht="26.25">
      <c r="B96" s="95" t="s">
        <v>180</v>
      </c>
      <c r="C96" s="96" t="s">
        <v>181</v>
      </c>
      <c r="D96" s="97" t="s">
        <v>182</v>
      </c>
    </row>
    <row r="97" spans="2:4" ht="22.5">
      <c r="B97" s="98" t="s">
        <v>183</v>
      </c>
      <c r="C97" s="99">
        <f>355.04</f>
        <v>355.04</v>
      </c>
      <c r="D97" s="100">
        <f>270.95</f>
        <v>270.95</v>
      </c>
    </row>
    <row r="98" spans="2:4" ht="22.5">
      <c r="B98" s="98" t="s">
        <v>184</v>
      </c>
      <c r="C98" s="99">
        <f>364.98</f>
        <v>364.98</v>
      </c>
      <c r="D98" s="100">
        <v>204.6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5:C95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2017-03-15T01:34:28Z</dcterms:modified>
  <cp:category/>
  <cp:version/>
  <cp:contentType/>
  <cp:contentStatus/>
</cp:coreProperties>
</file>