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<sst xmlns="http://schemas.openxmlformats.org/spreadsheetml/2006/main" count="121" uniqueCount="79">
  <si>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</si>
  <si>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</si>
  <si>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</si>
  <si>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</si>
  <si>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</si>
  <si>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</si>
  <si>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</si>
  <si>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</si>
  <si>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</si>
  <si>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</si>
  <si>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</si>
  <si>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</si>
  <si>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</si>
  <si>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</si>
  <si>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</si>
  <si>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</si>
  <si>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</si>
  <si>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</si>
  <si>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</si>
  <si>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</si>
  <si>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</si>
  <si>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</si>
  <si>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</si>
  <si>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</si>
  <si>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</si>
  <si>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</si>
  <si>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</si>
  <si>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</si>
  <si>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</si>
  <si>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</si>
  <si>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</si>
  <si>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</si>
  <si>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</si>
  <si>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</si>
  <si>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</si>
  <si>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</si>
  <si>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</si>
  <si>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ЖЭУ-1</t>
  </si>
  <si>
    <t>Адрес</t>
  </si>
  <si>
    <t>дом</t>
  </si>
  <si>
    <t>Итого:</t>
  </si>
  <si>
    <t>Участок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</si>
  <si>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</si>
  <si>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</si>
  <si>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</si>
  <si>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</si>
  <si>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</si>
  <si>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погашение задолженности</t>
  </si>
  <si>
    <t>Отметка об исполнении</t>
  </si>
  <si>
    <t>Содержание выполненных работ</t>
  </si>
  <si>
    <t xml:space="preserve">Сумма выполненных работ, руб. </t>
  </si>
  <si>
    <t>СОВЕТСКАЯ</t>
  </si>
  <si>
    <t>Советская</t>
  </si>
  <si>
    <t>сентябрь</t>
  </si>
  <si>
    <t>№ 28 по ул. Советская</t>
  </si>
  <si>
    <t>Планируемые работы по статье "ремонт жилья" на 2015 г.</t>
  </si>
  <si>
    <t>Балашова 89041111714</t>
  </si>
  <si>
    <t>течь кровли, утепление межэтажного перекрытия, оштукатуривание стен фасада</t>
  </si>
  <si>
    <t>Выполненные работы по статье "ремонт жилья"</t>
  </si>
  <si>
    <t>участок</t>
  </si>
  <si>
    <t>кв</t>
  </si>
  <si>
    <t>Вид работы</t>
  </si>
  <si>
    <t>Объем работ</t>
  </si>
  <si>
    <t>Сметная стоимость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</si>
  <si>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</si>
  <si>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</si>
  <si>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</si>
  <si>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</si>
  <si>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</si>
  <si>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</si>
  <si>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Утепление чердачного перекрытия</t>
  </si>
  <si>
    <t>9,6 м2</t>
  </si>
  <si>
    <t>выполнено</t>
  </si>
  <si>
    <t>Очистка козырька от снега</t>
  </si>
  <si>
    <t>Очистка козырька от  мусора</t>
  </si>
  <si>
    <t>4 шт.</t>
  </si>
  <si>
    <t xml:space="preserve">Очистка козырьков от бытового мусора и мха </t>
  </si>
  <si>
    <t xml:space="preserve">Очистка подвального помещения от бытового мусора </t>
  </si>
  <si>
    <t>15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</si>
</sst>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9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wrapText="1"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2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2" fontId="17" fillId="0" borderId="1" xfId="0" applyNumberFormat="1" applyFont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 wrapText="1"/>
    </xf>
    <xf numFmtId="2" fontId="8" fillId="0" borderId="0" xfId="0" applyNumberFormat="1" applyFont="1" applyBorder="1" applyAlignment="1">
      <alignment horizontal="left" vertical="center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8" fillId="0" borderId="7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14" fontId="3" fillId="0" borderId="7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3" fillId="2" borderId="1" xfId="0" applyFont="1" applyFill="1" applyBorder="1" applyAlignment="1">
      <alignment/>
    </xf>
    <xf numFmtId="14" fontId="1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SheetLayoutView="100" workbookViewId="0" topLeftCell="A10">
      <selection activeCell="J36" sqref="J36"/>
    </sheetView>
  </sheetViews>
  <sheetFormatPr defaultColWidth="9.140625" defaultRowHeight="12.75"/>
  <cols>
    <col min="1" max="1" width="7.140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9.8515625" style="2" bestFit="1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11" ht="23.25">
      <c r="A1" s="86" t="s">
        <v>0</v>
      </c>
      <c r="B1" s="86"/>
      <c r="C1" s="86"/>
      <c r="D1" s="86"/>
      <c r="E1" s="86"/>
      <c r="F1" s="86"/>
      <c r="G1" s="86"/>
      <c r="H1" s="86"/>
      <c r="I1" s="1"/>
      <c r="J1" s="1"/>
      <c r="K1" s="1"/>
    </row>
    <row r="2" spans="1:11" ht="21" customHeight="1">
      <c r="A2" s="87" t="s">
        <v>1</v>
      </c>
      <c r="B2" s="87"/>
      <c r="C2" s="87"/>
      <c r="D2" s="87"/>
      <c r="E2" s="87"/>
      <c r="F2" s="87"/>
      <c r="G2" s="87"/>
      <c r="H2" s="87"/>
      <c r="I2" s="3"/>
      <c r="J2" s="3"/>
      <c r="K2" s="3"/>
    </row>
    <row r="3" spans="1:11" ht="21.75" customHeight="1">
      <c r="A3" s="87" t="s">
        <v>2</v>
      </c>
      <c r="B3" s="87"/>
      <c r="C3" s="87"/>
      <c r="D3" s="87"/>
      <c r="E3" s="87"/>
      <c r="F3" s="87"/>
      <c r="G3" s="87"/>
      <c r="H3" s="87"/>
      <c r="I3" s="3"/>
      <c r="J3" s="3"/>
      <c r="K3" s="3"/>
    </row>
    <row r="4" spans="1:11" ht="18.75" customHeight="1">
      <c r="A4" s="87" t="s">
        <v>54</v>
      </c>
      <c r="B4" s="87"/>
      <c r="C4" s="87"/>
      <c r="D4" s="87"/>
      <c r="E4" s="87"/>
      <c r="F4" s="87"/>
      <c r="G4" s="87"/>
      <c r="H4" s="87"/>
      <c r="I4" s="3"/>
      <c r="J4" s="3"/>
      <c r="K4" s="3"/>
    </row>
    <row r="5" spans="1:11" ht="23.25" customHeight="1">
      <c r="A5" s="79" t="s">
        <v>3</v>
      </c>
      <c r="B5" s="79"/>
      <c r="C5" s="79"/>
      <c r="D5" s="79"/>
      <c r="E5" s="79"/>
      <c r="F5" s="79"/>
      <c r="G5" s="79"/>
      <c r="H5" s="79"/>
      <c r="I5" s="4"/>
      <c r="J5" s="4"/>
      <c r="K5" s="4"/>
    </row>
    <row r="6" spans="2:9" ht="12.75">
      <c r="B6" s="5"/>
      <c r="D6" s="7"/>
      <c r="E6" s="8"/>
      <c r="F6" s="8"/>
      <c r="G6" s="9"/>
      <c r="H6" s="10"/>
      <c r="I6" s="10"/>
    </row>
    <row r="7" spans="1:8" ht="18.75">
      <c r="A7" s="10"/>
      <c r="B7" s="11" t="s">
        <v>51</v>
      </c>
      <c r="C7" s="12">
        <v>28</v>
      </c>
      <c r="D7" s="13"/>
      <c r="G7" s="17"/>
      <c r="H7" s="55"/>
    </row>
    <row r="8" spans="2:9" ht="12.75">
      <c r="B8" s="14" t="s">
        <v>4</v>
      </c>
      <c r="C8" s="75">
        <v>1409.3</v>
      </c>
      <c r="D8" s="15" t="s">
        <v>5</v>
      </c>
      <c r="G8" s="56"/>
      <c r="H8" s="57"/>
      <c r="I8" s="10"/>
    </row>
    <row r="9" spans="2:9" ht="15.75" customHeight="1">
      <c r="B9" s="14" t="s">
        <v>6</v>
      </c>
      <c r="C9" s="75">
        <v>1248.8</v>
      </c>
      <c r="D9" s="15" t="s">
        <v>5</v>
      </c>
      <c r="G9" s="56"/>
      <c r="H9" s="57"/>
      <c r="I9" s="10"/>
    </row>
    <row r="10" spans="2:3" ht="12.75">
      <c r="B10" s="5"/>
      <c r="C10" s="2"/>
    </row>
    <row r="11" spans="1:3" ht="15.75">
      <c r="A11" s="16" t="s">
        <v>7</v>
      </c>
      <c r="B11" s="17"/>
      <c r="C11" s="18"/>
    </row>
    <row r="12" spans="1:8" s="6" customFormat="1" ht="48.75" customHeight="1">
      <c r="A12" s="19"/>
      <c r="B12" s="20" t="s">
        <v>8</v>
      </c>
      <c r="C12" s="21" t="s">
        <v>9</v>
      </c>
      <c r="D12" s="80" t="s">
        <v>10</v>
      </c>
      <c r="E12" s="81"/>
      <c r="F12" s="22" t="s">
        <v>11</v>
      </c>
      <c r="G12" s="21" t="s">
        <v>12</v>
      </c>
      <c r="H12" s="21" t="s">
        <v>13</v>
      </c>
    </row>
    <row r="13" spans="1:8" ht="38.25" customHeight="1">
      <c r="A13" s="23"/>
      <c r="B13" s="24" t="s">
        <v>14</v>
      </c>
      <c r="C13" s="25" t="s">
        <v>15</v>
      </c>
      <c r="D13" s="82">
        <v>26779.68</v>
      </c>
      <c r="E13" s="83"/>
      <c r="F13" s="26">
        <f>23790.14+3427.45</f>
        <v>27217.59</v>
      </c>
      <c r="G13" s="13">
        <f>D13-F13</f>
        <v>-437.90999999999985</v>
      </c>
      <c r="H13" s="13"/>
    </row>
    <row r="14" spans="1:8" ht="18" customHeight="1">
      <c r="A14" s="23"/>
      <c r="B14" s="24" t="s">
        <v>16</v>
      </c>
      <c r="C14" s="25" t="s">
        <v>15</v>
      </c>
      <c r="D14" s="82">
        <v>31689.48</v>
      </c>
      <c r="E14" s="83"/>
      <c r="F14" s="26">
        <f>28085.53+4055.89</f>
        <v>32141.42</v>
      </c>
      <c r="G14" s="13">
        <f>D14-F14</f>
        <v>-451.9399999999987</v>
      </c>
      <c r="H14" s="13"/>
    </row>
    <row r="15" spans="1:6" s="31" customFormat="1" ht="15.75">
      <c r="A15" s="27" t="s">
        <v>17</v>
      </c>
      <c r="B15" s="28"/>
      <c r="C15" s="29"/>
      <c r="D15" s="30"/>
      <c r="E15" s="30"/>
      <c r="F15" s="30"/>
    </row>
    <row r="16" spans="1:8" s="6" customFormat="1" ht="62.25" customHeight="1">
      <c r="A16" s="32"/>
      <c r="B16" s="33" t="s">
        <v>18</v>
      </c>
      <c r="C16" s="20" t="s">
        <v>9</v>
      </c>
      <c r="D16" s="20" t="s">
        <v>19</v>
      </c>
      <c r="E16" s="20" t="s">
        <v>20</v>
      </c>
      <c r="F16" s="20" t="s">
        <v>21</v>
      </c>
      <c r="G16" s="20" t="s">
        <v>22</v>
      </c>
      <c r="H16" s="20" t="s">
        <v>23</v>
      </c>
    </row>
    <row r="17" spans="1:8" ht="37.5" customHeight="1">
      <c r="A17" s="34"/>
      <c r="B17" s="35" t="s">
        <v>14</v>
      </c>
      <c r="C17" s="25" t="s">
        <v>15</v>
      </c>
      <c r="D17" s="36">
        <f>D13</f>
        <v>26779.68</v>
      </c>
      <c r="E17" s="36">
        <f>D17</f>
        <v>26779.68</v>
      </c>
      <c r="F17" s="36">
        <f>F13</f>
        <v>27217.59</v>
      </c>
      <c r="G17" s="24" t="s">
        <v>47</v>
      </c>
      <c r="H17" s="13">
        <f>D17-F17</f>
        <v>-437.90999999999985</v>
      </c>
    </row>
    <row r="18" spans="1:8" ht="25.5">
      <c r="A18" s="34"/>
      <c r="B18" s="35" t="s">
        <v>24</v>
      </c>
      <c r="C18" s="25" t="s">
        <v>15</v>
      </c>
      <c r="D18" s="36">
        <v>34516.32</v>
      </c>
      <c r="E18" s="36">
        <f>D18</f>
        <v>34516.32</v>
      </c>
      <c r="F18" s="36">
        <f>30557.09+4417.7</f>
        <v>34974.79</v>
      </c>
      <c r="G18" s="24" t="s">
        <v>47</v>
      </c>
      <c r="H18" s="13">
        <f>D18-F18</f>
        <v>-458.47000000000116</v>
      </c>
    </row>
    <row r="19" spans="1:8" ht="25.5">
      <c r="A19" s="34"/>
      <c r="B19" s="35" t="s">
        <v>25</v>
      </c>
      <c r="C19" s="25" t="s">
        <v>15</v>
      </c>
      <c r="D19" s="36">
        <v>64420.2</v>
      </c>
      <c r="E19" s="36">
        <f>D19</f>
        <v>64420.2</v>
      </c>
      <c r="F19" s="36">
        <f>56979.96+8245.06</f>
        <v>65225.02</v>
      </c>
      <c r="G19" s="24" t="s">
        <v>47</v>
      </c>
      <c r="H19" s="13">
        <f>D19-F19</f>
        <v>-804.8199999999997</v>
      </c>
    </row>
    <row r="20" spans="1:8" ht="25.5">
      <c r="A20" s="34"/>
      <c r="B20" s="35" t="s">
        <v>26</v>
      </c>
      <c r="C20" s="25" t="s">
        <v>15</v>
      </c>
      <c r="D20" s="36">
        <v>10265.76</v>
      </c>
      <c r="E20" s="36">
        <f>D20</f>
        <v>10265.76</v>
      </c>
      <c r="F20" s="36">
        <f>9072.02+1313.93</f>
        <v>10385.95</v>
      </c>
      <c r="G20" s="24" t="s">
        <v>47</v>
      </c>
      <c r="H20" s="13">
        <f>D20-F20</f>
        <v>-120.19000000000051</v>
      </c>
    </row>
    <row r="21" spans="1:8" ht="25.5">
      <c r="A21" s="34"/>
      <c r="B21" s="35" t="s">
        <v>27</v>
      </c>
      <c r="C21" s="25" t="s">
        <v>15</v>
      </c>
      <c r="D21" s="36">
        <v>30053.04</v>
      </c>
      <c r="E21" s="36">
        <f>D21</f>
        <v>30053.04</v>
      </c>
      <c r="F21" s="36">
        <f>26413.26+3846.41</f>
        <v>30259.67</v>
      </c>
      <c r="G21" s="24" t="s">
        <v>47</v>
      </c>
      <c r="H21" s="13">
        <f>D21-F21</f>
        <v>-206.62999999999738</v>
      </c>
    </row>
    <row r="22" spans="1:7" s="31" customFormat="1" ht="15.75">
      <c r="A22" s="27" t="s">
        <v>28</v>
      </c>
      <c r="B22" s="28"/>
      <c r="C22" s="29"/>
      <c r="D22" s="30"/>
      <c r="E22" s="30"/>
      <c r="F22" s="30"/>
      <c r="G22" s="30"/>
    </row>
    <row r="23" spans="2:8" ht="25.5">
      <c r="B23" s="14"/>
      <c r="C23" s="37" t="s">
        <v>9</v>
      </c>
      <c r="D23" s="36" t="s">
        <v>29</v>
      </c>
      <c r="E23" s="36"/>
      <c r="F23" s="36" t="s">
        <v>30</v>
      </c>
      <c r="G23" s="36" t="s">
        <v>31</v>
      </c>
      <c r="H23" s="13"/>
    </row>
    <row r="24" spans="1:11" ht="12.75">
      <c r="A24" s="23"/>
      <c r="B24" s="38" t="s">
        <v>16</v>
      </c>
      <c r="C24" s="39" t="s">
        <v>15</v>
      </c>
      <c r="D24" s="40">
        <f>D14</f>
        <v>31689.48</v>
      </c>
      <c r="E24" s="40"/>
      <c r="F24" s="41">
        <f>H53</f>
        <v>0</v>
      </c>
      <c r="G24" s="40">
        <f>D24-F24</f>
        <v>31689.48</v>
      </c>
      <c r="H24" s="42"/>
      <c r="I24" s="43"/>
      <c r="J24" s="43"/>
      <c r="K24" s="43"/>
    </row>
    <row r="25" spans="1:8" ht="12.75">
      <c r="A25" s="23"/>
      <c r="B25" s="24" t="s">
        <v>32</v>
      </c>
      <c r="C25" s="25" t="s">
        <v>15</v>
      </c>
      <c r="D25" s="36"/>
      <c r="E25" s="36"/>
      <c r="F25" s="36"/>
      <c r="G25" s="15">
        <f>H29</f>
        <v>44533.646</v>
      </c>
      <c r="H25" s="13"/>
    </row>
    <row r="26" spans="1:9" ht="12.75">
      <c r="A26" s="23"/>
      <c r="B26" s="44"/>
      <c r="C26" s="19"/>
      <c r="D26" s="23"/>
      <c r="E26" s="23"/>
      <c r="F26" s="23"/>
      <c r="G26" s="45"/>
      <c r="H26" s="46"/>
      <c r="I26" s="46"/>
    </row>
    <row r="27" spans="1:9" ht="56.25" customHeight="1">
      <c r="A27" s="23"/>
      <c r="B27" s="47" t="s">
        <v>33</v>
      </c>
      <c r="C27" s="25" t="s">
        <v>15</v>
      </c>
      <c r="D27" s="36"/>
      <c r="E27" s="36"/>
      <c r="F27" s="48"/>
      <c r="G27" s="48"/>
      <c r="H27" s="48">
        <f>G24-G14-G13-G38</f>
        <v>21921.066</v>
      </c>
      <c r="I27" s="44"/>
    </row>
    <row r="28" spans="1:9" ht="45.75" customHeight="1">
      <c r="A28" s="23"/>
      <c r="B28" s="47" t="s">
        <v>34</v>
      </c>
      <c r="C28" s="25" t="s">
        <v>15</v>
      </c>
      <c r="D28" s="36"/>
      <c r="E28" s="36"/>
      <c r="F28" s="48"/>
      <c r="G28" s="48"/>
      <c r="H28" s="15">
        <v>22612.58</v>
      </c>
      <c r="I28" s="44"/>
    </row>
    <row r="29" spans="1:9" ht="40.5" customHeight="1">
      <c r="A29" s="23"/>
      <c r="B29" s="47" t="s">
        <v>35</v>
      </c>
      <c r="C29" s="25" t="s">
        <v>15</v>
      </c>
      <c r="D29" s="36"/>
      <c r="E29" s="36"/>
      <c r="F29" s="48"/>
      <c r="G29" s="36"/>
      <c r="H29" s="15">
        <f>H27+H28</f>
        <v>44533.646</v>
      </c>
      <c r="I29" s="44"/>
    </row>
    <row r="30" spans="1:11" ht="21" customHeight="1">
      <c r="A30" s="84" t="s">
        <v>58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</row>
    <row r="31" spans="1:13" ht="54.75" customHeight="1">
      <c r="A31" s="88" t="s">
        <v>59</v>
      </c>
      <c r="B31" s="88" t="s">
        <v>38</v>
      </c>
      <c r="C31" s="88" t="s">
        <v>39</v>
      </c>
      <c r="D31" s="88" t="s">
        <v>60</v>
      </c>
      <c r="E31" s="88" t="s">
        <v>61</v>
      </c>
      <c r="F31" s="89" t="s">
        <v>62</v>
      </c>
      <c r="G31" s="90" t="s">
        <v>63</v>
      </c>
      <c r="H31" s="88" t="s">
        <v>64</v>
      </c>
      <c r="I31" s="88" t="s">
        <v>65</v>
      </c>
      <c r="J31" s="88" t="s">
        <v>66</v>
      </c>
      <c r="K31" s="88" t="s">
        <v>67</v>
      </c>
      <c r="L31" s="91" t="s">
        <v>68</v>
      </c>
      <c r="M31" s="92" t="s">
        <v>69</v>
      </c>
    </row>
    <row r="32" spans="1:13" ht="21" customHeight="1">
      <c r="A32" s="93" t="s">
        <v>37</v>
      </c>
      <c r="B32" s="94" t="s">
        <v>52</v>
      </c>
      <c r="C32" s="95">
        <v>28</v>
      </c>
      <c r="D32" s="95">
        <v>11</v>
      </c>
      <c r="E32" s="94" t="s">
        <v>70</v>
      </c>
      <c r="F32" s="94" t="s">
        <v>71</v>
      </c>
      <c r="G32" s="93">
        <v>7006.81</v>
      </c>
      <c r="H32" s="93">
        <v>2919</v>
      </c>
      <c r="I32" s="93"/>
      <c r="J32" s="96">
        <v>41670</v>
      </c>
      <c r="K32" s="97" t="s">
        <v>72</v>
      </c>
      <c r="L32" s="98">
        <v>41670</v>
      </c>
      <c r="M32" s="99"/>
    </row>
    <row r="33" spans="1:13" ht="21" customHeight="1">
      <c r="A33" s="100" t="s">
        <v>37</v>
      </c>
      <c r="B33" s="101" t="s">
        <v>52</v>
      </c>
      <c r="C33" s="102">
        <v>28</v>
      </c>
      <c r="D33" s="95"/>
      <c r="E33" s="94" t="s">
        <v>73</v>
      </c>
      <c r="F33" s="102">
        <v>10.44</v>
      </c>
      <c r="G33" s="103">
        <v>577.854</v>
      </c>
      <c r="H33" s="93">
        <v>245.862</v>
      </c>
      <c r="I33" s="93"/>
      <c r="J33" s="96">
        <v>41726</v>
      </c>
      <c r="K33" s="97" t="s">
        <v>72</v>
      </c>
      <c r="L33" s="98">
        <v>41726</v>
      </c>
      <c r="M33" s="99"/>
    </row>
    <row r="34" spans="1:13" ht="40.5" customHeight="1">
      <c r="A34" s="93" t="s">
        <v>37</v>
      </c>
      <c r="B34" s="94" t="s">
        <v>52</v>
      </c>
      <c r="C34" s="95">
        <v>28</v>
      </c>
      <c r="D34" s="95"/>
      <c r="E34" s="94" t="s">
        <v>74</v>
      </c>
      <c r="F34" s="94" t="s">
        <v>75</v>
      </c>
      <c r="G34" s="93">
        <v>431.8</v>
      </c>
      <c r="H34" s="93">
        <v>102.52</v>
      </c>
      <c r="I34" s="93"/>
      <c r="J34" s="96">
        <v>41789</v>
      </c>
      <c r="K34" s="97" t="s">
        <v>72</v>
      </c>
      <c r="L34" s="98">
        <v>41789</v>
      </c>
      <c r="M34" s="99">
        <v>29</v>
      </c>
    </row>
    <row r="35" spans="1:13" ht="40.5" customHeight="1">
      <c r="A35" s="100" t="s">
        <v>37</v>
      </c>
      <c r="B35" s="101" t="s">
        <v>52</v>
      </c>
      <c r="C35" s="102">
        <v>28</v>
      </c>
      <c r="D35" s="102">
        <v>2</v>
      </c>
      <c r="E35" s="104" t="s">
        <v>76</v>
      </c>
      <c r="F35" s="102">
        <v>10.44</v>
      </c>
      <c r="G35" s="100">
        <v>517.94</v>
      </c>
      <c r="H35" s="100">
        <v>49.61</v>
      </c>
      <c r="I35" s="100"/>
      <c r="J35" s="105">
        <v>41670</v>
      </c>
      <c r="K35" s="106" t="s">
        <v>72</v>
      </c>
      <c r="L35" s="109">
        <v>41554</v>
      </c>
      <c r="M35" s="107"/>
    </row>
    <row r="36" spans="1:13" ht="40.5" customHeight="1">
      <c r="A36" s="93" t="s">
        <v>37</v>
      </c>
      <c r="B36" s="94" t="s">
        <v>52</v>
      </c>
      <c r="C36" s="95">
        <v>28</v>
      </c>
      <c r="D36" s="95">
        <v>3</v>
      </c>
      <c r="E36" s="94" t="s">
        <v>77</v>
      </c>
      <c r="F36" s="94" t="s">
        <v>78</v>
      </c>
      <c r="G36" s="93">
        <v>1061.93</v>
      </c>
      <c r="H36" s="93">
        <v>369.84</v>
      </c>
      <c r="I36" s="93"/>
      <c r="J36" s="96">
        <v>41882</v>
      </c>
      <c r="K36" s="97" t="s">
        <v>72</v>
      </c>
      <c r="L36" s="96">
        <v>41878</v>
      </c>
      <c r="M36" s="108">
        <v>88</v>
      </c>
    </row>
    <row r="37" spans="1:13" ht="40.5" customHeight="1">
      <c r="A37" s="93" t="s">
        <v>37</v>
      </c>
      <c r="B37" s="94" t="s">
        <v>52</v>
      </c>
      <c r="C37" s="95">
        <v>28</v>
      </c>
      <c r="D37" s="95">
        <v>3</v>
      </c>
      <c r="E37" s="94" t="s">
        <v>77</v>
      </c>
      <c r="F37" s="94" t="s">
        <v>78</v>
      </c>
      <c r="G37" s="93">
        <v>1061.93</v>
      </c>
      <c r="H37" s="93">
        <v>369.84</v>
      </c>
      <c r="I37" s="93"/>
      <c r="J37" s="96">
        <v>41882</v>
      </c>
      <c r="K37" s="97" t="s">
        <v>72</v>
      </c>
      <c r="L37" s="96">
        <v>41878</v>
      </c>
      <c r="M37" s="108">
        <v>88</v>
      </c>
    </row>
    <row r="38" spans="1:9" ht="22.5" customHeight="1">
      <c r="A38" s="23"/>
      <c r="B38" s="70" t="s">
        <v>40</v>
      </c>
      <c r="C38" s="19"/>
      <c r="D38" s="23"/>
      <c r="E38" s="23"/>
      <c r="F38" s="50"/>
      <c r="G38" s="50">
        <f>SUM(G32:G37)</f>
        <v>10658.264000000001</v>
      </c>
      <c r="H38" s="45"/>
      <c r="I38" s="44"/>
    </row>
    <row r="39" spans="1:9" ht="19.5" customHeight="1">
      <c r="A39" s="84" t="s">
        <v>55</v>
      </c>
      <c r="B39" s="84"/>
      <c r="C39" s="84"/>
      <c r="D39" s="84"/>
      <c r="E39" s="84"/>
      <c r="F39" s="84"/>
      <c r="G39" s="84"/>
      <c r="H39" s="84"/>
      <c r="I39" s="84"/>
    </row>
    <row r="40" spans="1:11" ht="49.5" customHeight="1">
      <c r="A40" s="58" t="s">
        <v>41</v>
      </c>
      <c r="B40" s="59" t="s">
        <v>38</v>
      </c>
      <c r="C40" s="59" t="s">
        <v>39</v>
      </c>
      <c r="D40" s="60" t="s">
        <v>42</v>
      </c>
      <c r="E40" s="61" t="s">
        <v>43</v>
      </c>
      <c r="F40" s="59" t="s">
        <v>44</v>
      </c>
      <c r="G40" s="62" t="s">
        <v>45</v>
      </c>
      <c r="H40" s="63" t="s">
        <v>46</v>
      </c>
      <c r="I40" s="71" t="s">
        <v>48</v>
      </c>
      <c r="J40" s="76" t="s">
        <v>49</v>
      </c>
      <c r="K40" s="72" t="s">
        <v>50</v>
      </c>
    </row>
    <row r="41" spans="1:11" ht="79.5" customHeight="1">
      <c r="A41" s="65" t="s">
        <v>37</v>
      </c>
      <c r="B41" s="66" t="s">
        <v>52</v>
      </c>
      <c r="C41" s="67">
        <v>28</v>
      </c>
      <c r="D41" s="67">
        <v>11</v>
      </c>
      <c r="E41" s="68" t="s">
        <v>56</v>
      </c>
      <c r="F41" s="68" t="s">
        <v>57</v>
      </c>
      <c r="G41" s="69" t="s">
        <v>53</v>
      </c>
      <c r="H41" s="73"/>
      <c r="I41" s="74"/>
      <c r="J41" s="77"/>
      <c r="K41" s="64"/>
    </row>
    <row r="42" spans="1:9" ht="18" customHeight="1">
      <c r="A42" s="23"/>
      <c r="B42" s="70" t="s">
        <v>40</v>
      </c>
      <c r="C42" s="19"/>
      <c r="D42" s="23"/>
      <c r="E42" s="23"/>
      <c r="F42" s="50"/>
      <c r="G42" s="50">
        <f>SUM(G41:G41)</f>
        <v>0</v>
      </c>
      <c r="H42" s="45"/>
      <c r="I42" s="44"/>
    </row>
    <row r="43" spans="1:9" ht="18" customHeight="1">
      <c r="A43" s="23"/>
      <c r="B43" s="85"/>
      <c r="C43" s="85"/>
      <c r="D43" s="85"/>
      <c r="E43" s="85"/>
      <c r="F43" s="85"/>
      <c r="G43" s="85"/>
      <c r="H43" s="45"/>
      <c r="I43" s="44"/>
    </row>
    <row r="44" spans="1:9" ht="18" customHeight="1">
      <c r="A44" s="23"/>
      <c r="B44" s="70"/>
      <c r="C44" s="19"/>
      <c r="D44" s="23"/>
      <c r="E44" s="23"/>
      <c r="F44" s="50"/>
      <c r="G44" s="50"/>
      <c r="H44" s="45"/>
      <c r="I44" s="44"/>
    </row>
    <row r="45" spans="1:11" s="46" customFormat="1" ht="15.75">
      <c r="A45" s="51"/>
      <c r="B45" s="49"/>
      <c r="C45" s="29"/>
      <c r="D45" s="51"/>
      <c r="E45" s="51"/>
      <c r="F45" s="51"/>
      <c r="G45" s="49"/>
      <c r="H45" s="51"/>
      <c r="I45" s="51"/>
      <c r="J45" s="51"/>
      <c r="K45" s="51"/>
    </row>
    <row r="46" spans="1:11" s="46" customFormat="1" ht="15.75">
      <c r="A46" s="78" t="s">
        <v>36</v>
      </c>
      <c r="B46" s="78"/>
      <c r="C46" s="78"/>
      <c r="D46" s="78"/>
      <c r="E46" s="78"/>
      <c r="F46" s="78"/>
      <c r="G46" s="78"/>
      <c r="H46" s="78"/>
      <c r="I46" s="78"/>
      <c r="J46" s="51"/>
      <c r="K46" s="51"/>
    </row>
    <row r="47" spans="1:11" s="46" customFormat="1" ht="15.75">
      <c r="A47" s="51"/>
      <c r="B47" s="51"/>
      <c r="C47" s="29"/>
      <c r="D47" s="51"/>
      <c r="E47" s="51"/>
      <c r="F47" s="51"/>
      <c r="G47" s="51"/>
      <c r="H47" s="51"/>
      <c r="I47" s="51"/>
      <c r="J47" s="51"/>
      <c r="K47" s="51"/>
    </row>
    <row r="48" spans="1:11" s="46" customFormat="1" ht="15.75">
      <c r="A48" s="51"/>
      <c r="B48" s="51"/>
      <c r="C48" s="29"/>
      <c r="D48" s="51"/>
      <c r="E48" s="51"/>
      <c r="F48" s="51"/>
      <c r="G48" s="51"/>
      <c r="H48" s="51"/>
      <c r="I48" s="51"/>
      <c r="J48" s="51"/>
      <c r="K48" s="51"/>
    </row>
    <row r="49" spans="1:11" s="46" customFormat="1" ht="15.75">
      <c r="A49" s="51"/>
      <c r="B49" s="51"/>
      <c r="C49" s="29"/>
      <c r="D49" s="51"/>
      <c r="E49" s="51"/>
      <c r="F49" s="51"/>
      <c r="G49" s="51"/>
      <c r="H49" s="51"/>
      <c r="I49" s="51"/>
      <c r="J49" s="51"/>
      <c r="K49" s="51"/>
    </row>
    <row r="50" spans="1:11" s="46" customFormat="1" ht="15.75">
      <c r="A50" s="51"/>
      <c r="B50" s="51"/>
      <c r="C50" s="29"/>
      <c r="D50" s="51"/>
      <c r="E50" s="51"/>
      <c r="F50" s="51"/>
      <c r="G50" s="51"/>
      <c r="H50" s="51"/>
      <c r="I50" s="51"/>
      <c r="J50" s="51"/>
      <c r="K50" s="51"/>
    </row>
    <row r="51" spans="1:11" s="46" customFormat="1" ht="15.75">
      <c r="A51" s="51"/>
      <c r="B51" s="51"/>
      <c r="C51" s="29"/>
      <c r="D51" s="51"/>
      <c r="E51" s="51"/>
      <c r="F51" s="51"/>
      <c r="G51" s="51"/>
      <c r="H51" s="51"/>
      <c r="I51" s="51"/>
      <c r="J51" s="51"/>
      <c r="K51" s="51"/>
    </row>
    <row r="52" spans="1:11" ht="15.75">
      <c r="A52" s="52"/>
      <c r="B52" s="52"/>
      <c r="C52" s="52"/>
      <c r="D52" s="52"/>
      <c r="E52" s="52"/>
      <c r="F52" s="52"/>
      <c r="G52" s="52"/>
      <c r="H52" s="52"/>
      <c r="I52" s="31"/>
      <c r="J52" s="31"/>
      <c r="K52" s="31"/>
    </row>
    <row r="53" spans="1:11" ht="17.25" customHeight="1">
      <c r="A53" s="31"/>
      <c r="B53" s="31"/>
      <c r="C53" s="53"/>
      <c r="D53" s="31"/>
      <c r="E53" s="31"/>
      <c r="F53" s="31"/>
      <c r="G53" s="31"/>
      <c r="H53" s="31"/>
      <c r="I53" s="31"/>
      <c r="J53" s="31"/>
      <c r="K53" s="31"/>
    </row>
    <row r="56" spans="2:7" ht="12.75">
      <c r="B56" s="54"/>
      <c r="C56" s="54"/>
      <c r="D56" s="54"/>
      <c r="E56" s="54"/>
      <c r="F56" s="54"/>
      <c r="G56" s="54"/>
    </row>
  </sheetData>
  <mergeCells count="12">
    <mergeCell ref="A1:H1"/>
    <mergeCell ref="A2:H2"/>
    <mergeCell ref="A3:H3"/>
    <mergeCell ref="A4:H4"/>
    <mergeCell ref="A46:I46"/>
    <mergeCell ref="A5:H5"/>
    <mergeCell ref="D12:E12"/>
    <mergeCell ref="D13:E13"/>
    <mergeCell ref="D14:E14"/>
    <mergeCell ref="A39:I39"/>
    <mergeCell ref="B43:G43"/>
    <mergeCell ref="A30:K30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2015-03-24T07:46:04Z</cp:lastPrinted>
  <dcterms:created xsi:type="dcterms:W3CDTF">1996-10-08T23:32:33Z</dcterms:created>
  <dcterms:modified xsi:type="dcterms:W3CDTF">2015-03-26T05:16:24Z</dcterms:modified>
  <cp:category/>
  <cp:version/>
  <cp:contentType/>
  <cp:contentStatus/>
</cp:coreProperties>
</file>