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<sst xmlns="http://schemas.openxmlformats.org/spreadsheetml/2006/main" count="291" uniqueCount="187">
  <si>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</si>
  <si>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</si>
  <si>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</si>
  <si>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</si>
  <si>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</si>
  <si>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</si>
  <si>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</si>
  <si>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</si>
  <si>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</si>
  <si>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</si>
  <si>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</si>
  <si>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</si>
  <si>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</si>
  <si>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</si>
  <si>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</si>
  <si>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</si>
  <si>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</si>
  <si>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</si>
  <si>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</si>
  <si>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</si>
  <si>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</si>
  <si>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</si>
  <si>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</si>
  <si>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</si>
  <si>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</si>
  <si>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</si>
  <si>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</si>
  <si>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</si>
  <si>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</si>
  <si>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</si>
  <si>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</si>
  <si>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</si>
  <si>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</si>
  <si>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</si>
  <si>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</si>
  <si>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</si>
  <si>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</si>
  <si>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</si>
  <si>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</si>
  <si>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</si>
  <si>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</si>
  <si>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</si>
  <si>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</si>
  <si>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</si>
  <si>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</si>
  <si>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</si>
  <si>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</si>
  <si>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</si>
  <si>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</si>
  <si>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</si>
  <si>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</si>
  <si>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</si>
  <si>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</si>
  <si>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</si>
  <si>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</si>
  <si>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</si>
  <si>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</si>
  <si>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</si>
  <si>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</si>
  <si>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</si>
  <si>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</si>
  <si>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</si>
  <si>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</si>
  <si>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</si>
  <si>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</si>
  <si>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</si>
  <si>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</si>
  <si>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</si>
  <si>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</si>
  <si>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</si>
  <si>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</si>
  <si>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</si>
  <si>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</si>
  <si>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</si>
  <si>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</si>
  <si>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</si>
  <si>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</si>
  <si>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</si>
  <si>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</si>
  <si>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</si>
  <si>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</si>
  <si>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</si>
  <si>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</si>
  <si>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</si>
  <si>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</si>
  <si>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</si>
  <si>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</si>
  <si>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</si>
  <si>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</si>
  <si>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</si>
  <si>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</si>
  <si>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</si>
  <si>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</si>
  <si>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</si>
  <si>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</si>
  <si>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</si>
  <si>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</si>
  <si>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</si>
  <si>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</si>
  <si>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</si>
  <si>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</si>
  <si>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</si>
  <si>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</si>
  <si>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</si>
  <si>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</si>
  <si>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</si>
  <si>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</si>
  <si>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</si>
  <si>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</si>
  <si>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</si>
  <si>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</si>
  <si>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</si>
  <si>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</si>
  <si>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</si>
  <si>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</si>
  <si>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</si>
  <si>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</si>
  <si>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</si>
  <si>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</si>
  <si>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</si>
  <si>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</si>
  <si>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</si>
  <si>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</si>
  <si>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</si>
  <si>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</si>
  <si>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</si>
  <si>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</si>
  <si>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</si>
  <si>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</si>
  <si>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</si>
  <si>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</si>
  <si>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</si>
  <si>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</si>
  <si>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</si>
  <si>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</si>
  <si>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</si>
  <si>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</si>
  <si>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</si>
  <si>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</si>
  <si>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</si>
  <si>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</si>
  <si>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</si>
  <si>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</si>
  <si>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</si>
  <si>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</si>
  <si>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</si>
  <si>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</si>
  <si>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</si>
  <si>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</si>
  <si>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</si>
  <si>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</si>
  <si>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</si>
  <si>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</si>
  <si>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</si>
  <si>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</si>
  <si>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</si>
  <si>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</si>
  <si>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</si>
  <si>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</si>
  <si>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</si>
  <si>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</si>
  <si>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</si>
  <si>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</si>
  <si>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</si>
  <si>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</si>
  <si>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</si>
  <si>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</si>
  <si>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</si>
  <si>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</si>
  <si>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</si>
  <si>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</si>
  <si>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</si>
  <si>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</si>
  <si>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</si>
  <si>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</si>
  <si>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</si>
  <si>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</si>
  <si>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</si>
  <si>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</si>
  <si>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</si>
  <si>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</si>
  <si>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</si>
  <si>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</si>
  <si>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</si>
  <si>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 xml:space="preserve">Оплачено 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</si>
  <si>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</si>
  <si>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51 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</si>
</sst>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29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0" t="s">
        <v>186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8">
        <v>44926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6">
        <v>62559.63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0">
        <v>12186.65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3" t="s">
        <v>23</v>
      </c>
      <c r="E12" s="144"/>
      <c r="F12" s="145"/>
      <c r="G12" s="71">
        <f>G13+G14+G20+G22+G23</f>
        <v>86515.84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8">
        <v>22035.24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2">
        <v>13157.21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3">
        <v>13058.22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4">
        <v>1331.36</v>
      </c>
      <c r="H16" s="43"/>
      <c r="M16" s="115">
        <f>G14+G31-G15</f>
        <v>98.98999999999978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62559.63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0">
        <f>G18+G15-G17</f>
        <v>75617.84999999999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8">
        <v>17898.24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124">
        <v>3812.05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123">
        <v>29613.1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7">
        <v>1100.24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1" t="s">
        <v>35</v>
      </c>
      <c r="E25" s="132"/>
      <c r="F25" s="133"/>
      <c r="G25" s="69">
        <f>G26+G33</f>
        <v>103491.97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4">
        <v>103491.97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8"/>
      <c r="H30" s="65"/>
      <c r="I30" s="62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7"/>
      <c r="H31" s="66"/>
      <c r="I31" s="62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7"/>
      <c r="H32" s="66"/>
      <c r="I32" s="62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8"/>
      <c r="H34" s="66"/>
      <c r="I34" s="75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8"/>
      <c r="H35" s="66"/>
      <c r="I35" s="62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4"/>
      <c r="H36" s="66"/>
      <c r="I36" s="62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5" t="s">
        <v>51</v>
      </c>
      <c r="E38" s="126"/>
      <c r="F38" s="130"/>
      <c r="G38" s="59">
        <f>G25+G40</f>
        <v>179109.82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0">
        <f>G19</f>
        <v>75617.84999999999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-4789.4800000000105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4.74</v>
      </c>
      <c r="F45" s="63" t="s">
        <v>133</v>
      </c>
      <c r="G45" s="54">
        <v>3848000155</v>
      </c>
      <c r="H45" s="55">
        <f>G13</f>
        <v>22035.24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17898.24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3812.05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29613.1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73358.63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8" t="s">
        <v>135</v>
      </c>
      <c r="E51" s="14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8" t="s">
        <v>69</v>
      </c>
      <c r="E52" s="149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8" t="s">
        <v>70</v>
      </c>
      <c r="E53" s="14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8" t="s">
        <v>72</v>
      </c>
      <c r="E54" s="149"/>
      <c r="F54" s="102">
        <v>0</v>
      </c>
      <c r="G54" s="100"/>
      <c r="H54" s="103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-684.2900000000009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25.022315174318535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12502.65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13186.94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-684.2900000000009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12502.65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7" t="s">
        <v>168</v>
      </c>
      <c r="F75" s="128"/>
      <c r="G75" s="129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7"/>
      <c r="F76" s="128"/>
      <c r="G76" s="129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7"/>
      <c r="F77" s="128"/>
      <c r="G77" s="129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7"/>
      <c r="F78" s="168"/>
      <c r="G78" s="169"/>
      <c r="H78" s="93">
        <v>-264.77</v>
      </c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7"/>
      <c r="F80" s="158"/>
      <c r="G80" s="15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0"/>
      <c r="F81" s="161"/>
      <c r="G81" s="162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79" t="s">
        <v>164</v>
      </c>
      <c r="C96" s="80" t="s">
        <v>174</v>
      </c>
      <c r="D96" s="82" t="s">
        <v>184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f>1685.87+969.1</f>
        <v>2654.97</v>
      </c>
      <c r="D97" s="117"/>
      <c r="E97" s="85"/>
      <c r="F97" s="85">
        <f>C97+D97-E97</f>
        <v>2654.97</v>
      </c>
    </row>
    <row r="98" spans="2:6" ht="22.5">
      <c r="B98" s="84" t="s">
        <v>167</v>
      </c>
      <c r="C98" s="77">
        <f>1286.17+499.8</f>
        <v>1785.97</v>
      </c>
      <c r="D98" s="117"/>
      <c r="E98" s="85"/>
      <c r="F98" s="85">
        <f>C98+D98-E98</f>
        <v>1785.97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2022-09-20T08:15:39Z</cp:lastPrinted>
  <dcterms:created xsi:type="dcterms:W3CDTF">1996-10-08T23:32:33Z</dcterms:created>
  <dcterms:modified xsi:type="dcterms:W3CDTF">2023-03-02T06:12:36Z</dcterms:modified>
  <cp:category/>
  <cp:version/>
  <cp:contentType/>
  <cp:contentStatus/>
</cp:coreProperties>
</file>