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<sst xmlns="http://schemas.openxmlformats.org/spreadsheetml/2006/main" count="60" uniqueCount="42">
  <si>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</si>
  <si>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</si>
  <si>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</si>
  <si>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</si>
  <si>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</si>
  <si>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</si>
  <si>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</si>
  <si>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</si>
  <si>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</si>
  <si>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</si>
  <si>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</si>
  <si>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</si>
  <si>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</si>
  <si>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</si>
  <si>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</si>
  <si>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</si>
  <si>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</si>
  <si>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</si>
  <si>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</si>
  <si>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</si>
  <si>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</si>
  <si>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</si>
  <si>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</si>
  <si>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</si>
  <si>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</si>
  <si>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</si>
  <si>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</si>
  <si>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</si>
  <si>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</si>
  <si>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</si>
  <si>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</si>
  <si>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</si>
  <si>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</si>
  <si>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</si>
  <si>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</si>
  <si>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</si>
  <si>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</si>
  <si>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</si>
  <si>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погашение задолженности</t>
  </si>
  <si>
    <t>задолженность  населения</t>
  </si>
  <si>
    <t>№ 130  по ул. Ленина</t>
  </si>
  <si>
    <t>ЛЕНИНА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</si>
</sst>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6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40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63" t="s">
        <v>41</v>
      </c>
      <c r="C7" s="11">
        <v>130</v>
      </c>
      <c r="D7" s="12"/>
    </row>
    <row r="8" spans="2:4" ht="27" customHeight="1">
      <c r="B8" s="13" t="s">
        <v>4</v>
      </c>
      <c r="C8" s="53"/>
      <c r="D8" s="14" t="s">
        <v>5</v>
      </c>
    </row>
    <row r="9" spans="2:4" ht="26.25" customHeight="1">
      <c r="B9" s="13" t="s">
        <v>6</v>
      </c>
      <c r="C9" s="53"/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7" t="s">
        <v>10</v>
      </c>
      <c r="E11" s="58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59">
        <v>21576.33</v>
      </c>
      <c r="E12" s="60"/>
      <c r="F12" s="25">
        <f>-5241.76+3458.62</f>
        <v>-1783.1400000000003</v>
      </c>
      <c r="G12" s="12">
        <f>D12-F12</f>
        <v>23359.47</v>
      </c>
      <c r="H12" s="12"/>
    </row>
    <row r="13" spans="1:8" ht="18" customHeight="1">
      <c r="A13" s="22"/>
      <c r="B13" s="23" t="s">
        <v>16</v>
      </c>
      <c r="C13" s="24" t="s">
        <v>15</v>
      </c>
      <c r="D13" s="59">
        <v>9524.42</v>
      </c>
      <c r="E13" s="60"/>
      <c r="F13" s="25">
        <f>267.58+335.93</f>
        <v>603.51</v>
      </c>
      <c r="G13" s="12">
        <f>D13-F13</f>
        <v>8920.91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21576.33</v>
      </c>
      <c r="E16" s="35">
        <f>D16</f>
        <v>21576.33</v>
      </c>
      <c r="F16" s="35">
        <f>F12</f>
        <v>-1783.1400000000003</v>
      </c>
      <c r="G16" s="23" t="s">
        <v>37</v>
      </c>
      <c r="H16" s="12">
        <f>D16-F16</f>
        <v>23359.47</v>
      </c>
    </row>
    <row r="17" spans="1:8" ht="25.5">
      <c r="A17" s="33"/>
      <c r="B17" s="34" t="s">
        <v>24</v>
      </c>
      <c r="C17" s="24" t="s">
        <v>15</v>
      </c>
      <c r="D17" s="35">
        <v>46461.64</v>
      </c>
      <c r="E17" s="35">
        <f>D17</f>
        <v>46461.64</v>
      </c>
      <c r="F17" s="35">
        <f>26187.63+29516.45</f>
        <v>55704.08</v>
      </c>
      <c r="G17" s="23" t="s">
        <v>38</v>
      </c>
      <c r="H17" s="12">
        <f>D17-F17</f>
        <v>-9242.440000000002</v>
      </c>
    </row>
    <row r="18" spans="1:8" ht="25.5">
      <c r="A18" s="33"/>
      <c r="B18" s="34" t="s">
        <v>25</v>
      </c>
      <c r="C18" s="24" t="s">
        <v>15</v>
      </c>
      <c r="D18" s="35">
        <v>26740.08</v>
      </c>
      <c r="E18" s="35">
        <f>D18</f>
        <v>26740.08</v>
      </c>
      <c r="F18" s="35">
        <f>751.22+943.12</f>
        <v>1694.3400000000001</v>
      </c>
      <c r="G18" s="23" t="s">
        <v>39</v>
      </c>
      <c r="H18" s="12">
        <f>D18-F18</f>
        <v>25045.74</v>
      </c>
    </row>
    <row r="19" spans="1:8" ht="25.5">
      <c r="A19" s="33"/>
      <c r="B19" s="34" t="s">
        <v>26</v>
      </c>
      <c r="C19" s="24" t="s">
        <v>15</v>
      </c>
      <c r="D19" s="35">
        <v>4203.32</v>
      </c>
      <c r="E19" s="35">
        <f>D19</f>
        <v>4203.32</v>
      </c>
      <c r="F19" s="35">
        <f>118.07+148.25</f>
        <v>266.32</v>
      </c>
      <c r="G19" s="23" t="s">
        <v>39</v>
      </c>
      <c r="H19" s="12">
        <f>D19-F19</f>
        <v>3936.9999999999995</v>
      </c>
    </row>
    <row r="20" spans="1:8" ht="25.5">
      <c r="A20" s="33"/>
      <c r="B20" s="34" t="s">
        <v>27</v>
      </c>
      <c r="C20" s="24" t="s">
        <v>15</v>
      </c>
      <c r="D20" s="35">
        <v>9032.72</v>
      </c>
      <c r="E20" s="35">
        <f>D20</f>
        <v>9032.72</v>
      </c>
      <c r="F20" s="35">
        <f>253.75+318.57</f>
        <v>572.3199999999999</v>
      </c>
      <c r="G20" s="23" t="s">
        <v>39</v>
      </c>
      <c r="H20" s="12">
        <f>D20-F20</f>
        <v>8460.4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9524.42</v>
      </c>
      <c r="E23" s="39"/>
      <c r="F23" s="40">
        <f>H39</f>
        <v>0</v>
      </c>
      <c r="G23" s="39">
        <f>D23-F23</f>
        <v>9524.42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-22755.96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-22755.96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0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-22755.96</v>
      </c>
      <c r="I28" s="43"/>
    </row>
    <row r="29" spans="1:13" s="45" customFormat="1" ht="15.75">
      <c r="A29" s="49"/>
      <c r="B29" s="54"/>
      <c r="C29" s="54"/>
      <c r="D29" s="54"/>
      <c r="E29" s="54"/>
      <c r="F29" s="54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4"/>
      <c r="C30" s="54"/>
      <c r="D30" s="54"/>
      <c r="E30" s="54"/>
      <c r="F30" s="54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4"/>
      <c r="C31" s="54"/>
      <c r="D31" s="54"/>
      <c r="E31" s="54"/>
      <c r="F31" s="54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5" t="s">
        <v>36</v>
      </c>
      <c r="B32" s="55"/>
      <c r="C32" s="55"/>
      <c r="D32" s="55"/>
      <c r="E32" s="55"/>
      <c r="F32" s="55"/>
      <c r="G32" s="55"/>
      <c r="H32" s="55"/>
      <c r="I32" s="55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1:H1"/>
    <mergeCell ref="A2:H2"/>
    <mergeCell ref="A3:H3"/>
    <mergeCell ref="A4:H4"/>
    <mergeCell ref="A32:I32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2015-04-13T04:47:45Z</dcterms:modified>
  <cp:category/>
  <cp:version/>
  <cp:contentType/>
  <cp:contentStatus/>
</cp:coreProperties>
</file>