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 refMode="R1C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<sst xmlns="http://schemas.openxmlformats.org/spreadsheetml/2006/main" count="290" uniqueCount="187">
  <si>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</si>
  <si>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</si>
  <si>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</si>
  <si>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</si>
  <si>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</si>
  <si>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</si>
  <si>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</si>
  <si>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</si>
  <si>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</si>
  <si>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</si>
  <si>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</si>
  <si>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</si>
  <si>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</si>
  <si>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</si>
  <si>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</si>
  <si>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</si>
  <si>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</si>
  <si>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</si>
  <si>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</si>
  <si>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</si>
  <si>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</si>
  <si>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</si>
  <si>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</si>
  <si>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</si>
  <si>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</si>
  <si>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</si>
  <si>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</si>
  <si>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</si>
  <si>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</si>
  <si>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</si>
  <si>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</si>
  <si>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</si>
  <si>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</si>
  <si>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</si>
  <si>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</si>
  <si>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</si>
  <si>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</si>
  <si>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</si>
  <si>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</si>
  <si>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</si>
  <si>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</si>
  <si>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</si>
  <si>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</si>
  <si>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</si>
  <si>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</si>
  <si>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</si>
  <si>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</si>
  <si>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</si>
  <si>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</si>
  <si>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</si>
  <si>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</si>
  <si>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</si>
  <si>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</si>
  <si>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</si>
  <si>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</si>
  <si>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</si>
  <si>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</si>
  <si>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</si>
  <si>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</si>
  <si>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</si>
  <si>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</si>
  <si>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</si>
  <si>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</si>
  <si>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</si>
  <si>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</si>
  <si>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</si>
  <si>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</si>
  <si>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</si>
  <si>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</si>
  <si>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</si>
  <si>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</si>
  <si>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</si>
  <si>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</si>
  <si>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</si>
  <si>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</si>
  <si>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</si>
  <si>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</si>
  <si>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</si>
  <si>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</si>
  <si>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</si>
  <si>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</si>
  <si>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</si>
  <si>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</si>
  <si>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</si>
  <si>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</si>
  <si>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</si>
  <si>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</si>
  <si>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</si>
  <si>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</si>
  <si>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</si>
  <si>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</si>
  <si>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</si>
  <si>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</si>
  <si>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</si>
  <si>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</si>
  <si>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</si>
  <si>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</si>
  <si>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</si>
  <si>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</si>
  <si>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</si>
  <si>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</si>
  <si>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</si>
  <si>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</si>
  <si>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</si>
  <si>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</si>
  <si>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</si>
  <si>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</si>
  <si>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</si>
  <si>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</si>
  <si>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</si>
  <si>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</si>
  <si>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</si>
  <si>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</si>
  <si>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</si>
  <si>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</si>
  <si>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</si>
  <si>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</si>
  <si>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</si>
  <si>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</si>
  <si>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</si>
  <si>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</si>
  <si>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</si>
  <si>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</si>
  <si>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</si>
  <si>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</si>
  <si>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</si>
  <si>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</si>
  <si>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</si>
  <si>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</si>
  <si>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</si>
  <si>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</si>
  <si>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</si>
  <si>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</si>
  <si>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</si>
  <si>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</si>
  <si>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</si>
  <si>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</si>
  <si>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</si>
  <si>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</si>
  <si>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</si>
  <si>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</si>
  <si>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</si>
  <si>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</si>
  <si>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</si>
  <si>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</si>
  <si>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</si>
  <si>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</si>
  <si>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</si>
  <si>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</si>
  <si>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</si>
  <si>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</si>
  <si>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</si>
  <si>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</si>
  <si>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</si>
  <si>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</si>
  <si>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</si>
  <si>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</si>
  <si>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</si>
  <si>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</si>
  <si>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</si>
  <si>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</si>
  <si>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</si>
  <si>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</si>
  <si>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</si>
  <si>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</si>
  <si>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</si>
  <si>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</si>
  <si>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</si>
  <si>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</si>
  <si>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</si>
  <si>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</si>
  <si>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</si>
  <si>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</si>
  <si>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</si>
  <si>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</si>
  <si>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</si>
  <si>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</si>
  <si>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</si>
  <si>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</si>
  <si>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</si>
  <si>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</si>
  <si>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</si>
  <si>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</si>
  <si>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2                                                                                                              </t>
  </si>
  <si>
    <t>ООО "Инженерные сети"</t>
  </si>
  <si>
    <t>за 2023 год</t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</si>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</sst>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35" borderId="11" xfId="0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185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6">
        <v>45382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7">
        <v>44927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8">
        <v>45291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6">
        <v>-42691.26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0">
        <v>92747.76</v>
      </c>
      <c r="H12" s="127"/>
      <c r="I12" t="s">
        <v>168</v>
      </c>
    </row>
    <row r="13" spans="1:10" ht="51.75" customHeight="1" thickBot="1">
      <c r="A13" s="4" t="s">
        <v>21</v>
      </c>
      <c r="B13" s="61" t="s">
        <v>22</v>
      </c>
      <c r="C13" s="3" t="s">
        <v>16</v>
      </c>
      <c r="D13" s="146" t="s">
        <v>23</v>
      </c>
      <c r="E13" s="147"/>
      <c r="F13" s="148"/>
      <c r="G13" s="71">
        <f>G14+G15+G21+G23+G24</f>
        <v>144588.84</v>
      </c>
      <c r="H13" s="95"/>
      <c r="J13" s="126">
        <f>G13-G33</f>
        <v>144588.84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8">
        <v>30622.2</v>
      </c>
      <c r="H14" s="5"/>
      <c r="L14" s="115">
        <f>G14+G15+G21+G22+G23+G24+G25-G33</f>
        <v>146733.72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2">
        <v>18270.36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3">
        <v>21939.69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4">
        <v>5756.41</v>
      </c>
      <c r="H17" s="43"/>
      <c r="M17" s="115">
        <f>G15+G32-G16</f>
        <v>-3669.329999999998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8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-42691.26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0">
        <f>G19+G16-G18</f>
        <v>-20751.570000000003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8">
        <v>34023.24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7"/>
      <c r="H22" s="127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7">
        <v>7033.56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7">
        <v>54639.48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7">
        <v>2144.88</v>
      </c>
      <c r="H25" s="5"/>
    </row>
    <row r="26" spans="1:8" ht="26.25" customHeight="1" thickBot="1">
      <c r="A26" s="4" t="s">
        <v>45</v>
      </c>
      <c r="B26" s="61" t="s">
        <v>34</v>
      </c>
      <c r="C26" s="3" t="s">
        <v>16</v>
      </c>
      <c r="D26" s="134" t="s">
        <v>35</v>
      </c>
      <c r="E26" s="135"/>
      <c r="F26" s="136"/>
      <c r="G26" s="69">
        <f>G27+G34</f>
        <v>173179.3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4">
        <v>173179.3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99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6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8"/>
      <c r="H31" s="65"/>
      <c r="I31" s="62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7"/>
      <c r="H32" s="123"/>
      <c r="I32" s="62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7"/>
      <c r="H33" s="66"/>
      <c r="I33" s="62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7"/>
      <c r="H34" s="66"/>
      <c r="I34" s="75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8"/>
      <c r="H35" s="66"/>
      <c r="I35" s="75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8"/>
      <c r="H36" s="66"/>
      <c r="I36" s="62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4"/>
      <c r="H37" s="66"/>
      <c r="I37" s="62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6"/>
      <c r="H38" s="66"/>
      <c r="I38" s="62"/>
    </row>
    <row r="39" spans="1:8" ht="35.25" customHeight="1" thickBot="1">
      <c r="A39" s="4" t="s">
        <v>59</v>
      </c>
      <c r="B39" s="61" t="s">
        <v>51</v>
      </c>
      <c r="C39" s="3" t="s">
        <v>16</v>
      </c>
      <c r="D39" s="128" t="s">
        <v>51</v>
      </c>
      <c r="E39" s="129"/>
      <c r="F39" s="133"/>
      <c r="G39" s="59">
        <f>G26+G41</f>
        <v>152427.72999999998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5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0">
        <f>G20</f>
        <v>-20751.570000000003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64157.29999999999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3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6">
        <v>3.57</v>
      </c>
      <c r="F46" s="63" t="s">
        <v>133</v>
      </c>
      <c r="G46" s="54">
        <v>3848006622</v>
      </c>
      <c r="H46" s="55">
        <f>G14</f>
        <v>30622.2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3" t="s">
        <v>133</v>
      </c>
      <c r="G47" s="54">
        <v>3848000155</v>
      </c>
      <c r="H47" s="55">
        <f>G21</f>
        <v>34023.24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184</v>
      </c>
      <c r="G48" s="54">
        <v>3848006622</v>
      </c>
      <c r="H48" s="55">
        <f>G23</f>
        <v>7033.56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3" t="s">
        <v>184</v>
      </c>
      <c r="G49" s="54">
        <v>3848006622</v>
      </c>
      <c r="H49" s="55">
        <f>G24</f>
        <v>54639.48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126318.48000000001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51" t="s">
        <v>135</v>
      </c>
      <c r="E52" s="152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51" t="s">
        <v>69</v>
      </c>
      <c r="E53" s="152"/>
      <c r="F53" s="102">
        <v>0</v>
      </c>
      <c r="G53" s="100"/>
      <c r="H53" s="103"/>
    </row>
    <row r="54" spans="1:8" ht="41.25" customHeight="1" thickBot="1">
      <c r="A54" s="100" t="s">
        <v>176</v>
      </c>
      <c r="B54" s="100" t="s">
        <v>70</v>
      </c>
      <c r="C54" s="101" t="s">
        <v>67</v>
      </c>
      <c r="D54" s="151" t="s">
        <v>70</v>
      </c>
      <c r="E54" s="152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51" t="s">
        <v>72</v>
      </c>
      <c r="E55" s="152"/>
      <c r="F55" s="102">
        <v>0</v>
      </c>
      <c r="G55" s="100"/>
      <c r="H55" s="103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-4860.820000000003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8"/>
      <c r="F64" s="119"/>
      <c r="G64" s="120"/>
      <c r="H64" s="109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D67/499.66</f>
        <v>50.80006404354961</v>
      </c>
      <c r="E66" s="89"/>
      <c r="F66" s="89"/>
      <c r="G66" s="121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4">
        <v>25382.76</v>
      </c>
      <c r="E67" s="87"/>
      <c r="F67" s="87"/>
      <c r="G67" s="122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4">
        <v>30243.58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-4860.820000000003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5">
        <f>D67</f>
        <v>25382.76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0"/>
      <c r="F76" s="131"/>
      <c r="G76" s="132"/>
      <c r="H76" s="93"/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0"/>
      <c r="F77" s="131"/>
      <c r="G77" s="132"/>
      <c r="H77" s="93"/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0"/>
      <c r="F78" s="131"/>
      <c r="G78" s="132"/>
      <c r="H78" s="93"/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77"/>
      <c r="F79" s="178"/>
      <c r="G79" s="179"/>
      <c r="H79" s="93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57">
        <v>1</v>
      </c>
      <c r="F81" s="158"/>
      <c r="G81" s="159"/>
      <c r="H81" s="112"/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60">
        <v>1</v>
      </c>
      <c r="F82" s="161"/>
      <c r="G82" s="162"/>
      <c r="H82" s="113"/>
    </row>
    <row r="83" spans="1:8" ht="59.25" customHeight="1" thickBot="1">
      <c r="A83" s="4" t="s">
        <v>177</v>
      </c>
      <c r="B83" s="110" t="s">
        <v>112</v>
      </c>
      <c r="C83" s="111" t="s">
        <v>16</v>
      </c>
      <c r="D83" s="114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79" t="s">
        <v>164</v>
      </c>
      <c r="C97" s="80" t="s">
        <v>173</v>
      </c>
      <c r="D97" s="82" t="s">
        <v>186</v>
      </c>
      <c r="E97" s="81" t="s">
        <v>172</v>
      </c>
      <c r="F97" s="83" t="s">
        <v>165</v>
      </c>
    </row>
    <row r="98" spans="2:6" ht="22.5">
      <c r="B98" s="84" t="s">
        <v>166</v>
      </c>
      <c r="C98" s="77">
        <v>2398.44</v>
      </c>
      <c r="D98" s="117"/>
      <c r="E98" s="85"/>
      <c r="F98" s="85">
        <f>C98+D98-E98</f>
        <v>2398.44</v>
      </c>
    </row>
    <row r="99" spans="2:6" ht="22.5">
      <c r="B99" s="84" t="s">
        <v>167</v>
      </c>
      <c r="C99" s="77">
        <v>1606.31</v>
      </c>
      <c r="D99" s="117"/>
      <c r="E99" s="85"/>
      <c r="F99" s="85">
        <f>C99+D99-E99</f>
        <v>1606.31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2024-02-01T01:16:20Z</cp:lastPrinted>
  <dcterms:created xsi:type="dcterms:W3CDTF">1996-10-08T23:32:33Z</dcterms:created>
  <dcterms:modified xsi:type="dcterms:W3CDTF">2024-03-12T02:47:36Z</dcterms:modified>
  <cp:category/>
  <cp:version/>
  <cp:contentType/>
  <cp:contentStatus/>
</cp:coreProperties>
</file>