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<sst xmlns="http://schemas.openxmlformats.org/spreadsheetml/2006/main" count="294" uniqueCount="189">
  <si>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</si>
  <si>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</si>
  <si>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</si>
  <si>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</si>
  <si>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</si>
  <si>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</si>
  <si>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</si>
  <si>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</si>
  <si>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</si>
  <si>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</si>
  <si>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</si>
  <si>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</si>
  <si>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</si>
  <si>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</si>
  <si>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</si>
  <si>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</si>
  <si>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</si>
  <si>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</si>
  <si>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</si>
  <si>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</si>
  <si>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</si>
  <si>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</si>
  <si>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</si>
  <si>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</si>
  <si>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</si>
  <si>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</si>
  <si>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</si>
  <si>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</si>
  <si>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</si>
  <si>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</si>
  <si>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</si>
  <si>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</si>
  <si>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</si>
  <si>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</si>
  <si>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</si>
  <si>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</si>
  <si>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</si>
  <si>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</si>
  <si>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</si>
  <si>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</si>
  <si>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</si>
  <si>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</si>
  <si>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</si>
  <si>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</si>
  <si>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</si>
  <si>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</si>
  <si>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</si>
  <si>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</si>
  <si>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</si>
  <si>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</si>
  <si>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</si>
  <si>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</si>
  <si>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</si>
  <si>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</si>
  <si>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</si>
  <si>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</si>
  <si>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</si>
  <si>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</si>
  <si>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</si>
  <si>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</si>
  <si>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</si>
  <si>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</si>
  <si>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</si>
  <si>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</si>
  <si>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</si>
  <si>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</si>
  <si>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</si>
  <si>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</si>
  <si>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</si>
  <si>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</si>
  <si>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</si>
  <si>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</si>
  <si>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</si>
  <si>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</si>
  <si>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</si>
  <si>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</si>
  <si>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</si>
  <si>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</si>
  <si>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</si>
  <si>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</si>
  <si>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</si>
  <si>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</si>
  <si>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</si>
  <si>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</si>
  <si>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</si>
  <si>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</si>
  <si>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</si>
  <si>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</si>
  <si>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</si>
  <si>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</si>
  <si>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</si>
  <si>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</si>
  <si>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</si>
  <si>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</si>
  <si>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</si>
  <si>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</si>
  <si>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</si>
  <si>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</si>
  <si>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</si>
  <si>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</si>
  <si>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</si>
  <si>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</si>
  <si>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</si>
  <si>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</si>
  <si>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</si>
  <si>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</si>
  <si>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</si>
  <si>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</si>
  <si>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</si>
  <si>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</si>
  <si>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</si>
  <si>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</si>
  <si>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</si>
  <si>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</si>
  <si>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</si>
  <si>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</si>
  <si>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</si>
  <si>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</si>
  <si>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</si>
  <si>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</si>
  <si>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</si>
  <si>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</si>
  <si>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</si>
  <si>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</si>
  <si>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</si>
  <si>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</si>
  <si>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</si>
  <si>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</si>
  <si>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</si>
  <si>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</si>
  <si>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</si>
  <si>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</si>
  <si>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</si>
  <si>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</si>
  <si>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</si>
  <si>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</si>
  <si>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</si>
  <si>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</si>
  <si>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</si>
  <si>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</si>
  <si>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</si>
  <si>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</si>
  <si>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</si>
  <si>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</si>
  <si>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</si>
  <si>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</si>
  <si>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</si>
  <si>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</si>
  <si>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</si>
  <si>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</si>
  <si>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</si>
  <si>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</si>
  <si>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</si>
  <si>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</si>
  <si>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</si>
  <si>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</si>
  <si>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</si>
  <si>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</si>
  <si>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</si>
  <si>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</si>
  <si>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</si>
  <si>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</si>
  <si>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</si>
  <si>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</si>
  <si>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</si>
  <si>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</si>
  <si>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</si>
  <si>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</si>
  <si>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</si>
  <si>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</si>
  <si>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</si>
  <si>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</si>
  <si>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</si>
  <si>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</si>
  <si>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</si>
  <si>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</si>
  <si>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</si>
  <si>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</si>
  <si>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</si>
  <si>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</si>
  <si>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</si>
  <si>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</si>
  <si>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</si>
  <si>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</si>
  <si>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</si>
  <si>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Оплачено за 2019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</si>
  <si>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д.54 з</t>
    </r>
    <r>
      <rPr>
        <b/>
        <sz val="12"/>
        <color indexed="10"/>
        <rFont val="Arial"/>
        <family val="2"/>
      </rPr>
      <t>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</si>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</sst>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64">
      <selection activeCell="D69" sqref="D6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3" t="s">
        <v>186</v>
      </c>
      <c r="B1" s="143"/>
      <c r="C1" s="143"/>
      <c r="D1" s="143"/>
      <c r="E1" s="143"/>
      <c r="F1" s="143"/>
      <c r="G1" s="143"/>
      <c r="H1" s="14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53"/>
      <c r="E3" s="154"/>
      <c r="F3" s="15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4"/>
      <c r="E4" s="145"/>
      <c r="F4" s="146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47"/>
      <c r="E5" s="148"/>
      <c r="F5" s="149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50"/>
      <c r="E6" s="151"/>
      <c r="F6" s="152"/>
      <c r="G6" s="98">
        <v>43830</v>
      </c>
      <c r="H6" s="5"/>
    </row>
    <row r="7" spans="1:8" ht="38.25" customHeight="1" thickBot="1">
      <c r="A7" s="159" t="s">
        <v>13</v>
      </c>
      <c r="B7" s="138"/>
      <c r="C7" s="138"/>
      <c r="D7" s="160"/>
      <c r="E7" s="160"/>
      <c r="F7" s="160"/>
      <c r="G7" s="138"/>
      <c r="H7" s="139"/>
    </row>
    <row r="8" spans="1:8" ht="33" customHeight="1" thickBot="1">
      <c r="A8" s="35" t="s">
        <v>0</v>
      </c>
      <c r="B8" s="34" t="s">
        <v>1</v>
      </c>
      <c r="C8" s="36" t="s">
        <v>2</v>
      </c>
      <c r="D8" s="156" t="s">
        <v>3</v>
      </c>
      <c r="E8" s="157"/>
      <c r="F8" s="158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1" t="s">
        <v>15</v>
      </c>
      <c r="E9" s="154"/>
      <c r="F9" s="16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1" t="s">
        <v>18</v>
      </c>
      <c r="E10" s="154"/>
      <c r="F10" s="162"/>
      <c r="G10" s="57">
        <v>1921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1" t="s">
        <v>20</v>
      </c>
      <c r="E11" s="154"/>
      <c r="F11" s="162"/>
      <c r="G11" s="71">
        <v>1434.14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82" t="s">
        <v>23</v>
      </c>
      <c r="E12" s="183"/>
      <c r="F12" s="184"/>
      <c r="G12" s="72">
        <f>G13+G14+G20+G21+G22+G23+G31+G24</f>
        <v>4537.11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73">
        <f>G32+1605.14</f>
        <v>1605.14</v>
      </c>
      <c r="H14" s="5"/>
    </row>
    <row r="15" spans="1:8" ht="26.25" customHeight="1" thickBot="1">
      <c r="A15" s="4"/>
      <c r="B15" s="6"/>
      <c r="C15" s="3" t="s">
        <v>16</v>
      </c>
      <c r="D15" s="130" t="s">
        <v>149</v>
      </c>
      <c r="E15" s="131"/>
      <c r="F15" s="132"/>
      <c r="G15" s="74">
        <f>G34+1936.24</f>
        <v>1936.24</v>
      </c>
      <c r="H15" s="5"/>
    </row>
    <row r="16" spans="1:8" ht="13.5" customHeight="1" thickBot="1">
      <c r="A16" s="4"/>
      <c r="B16" s="6"/>
      <c r="C16" s="3" t="s">
        <v>16</v>
      </c>
      <c r="D16" s="130" t="s">
        <v>150</v>
      </c>
      <c r="E16" s="131"/>
      <c r="F16" s="132"/>
      <c r="G16" s="75">
        <f>G37+66.73</f>
        <v>66.73</v>
      </c>
      <c r="H16" s="43"/>
    </row>
    <row r="17" spans="1:8" ht="13.5" customHeight="1" thickBot="1">
      <c r="A17" s="4"/>
      <c r="B17" s="6"/>
      <c r="C17" s="3" t="s">
        <v>16</v>
      </c>
      <c r="D17" s="130" t="s">
        <v>151</v>
      </c>
      <c r="E17" s="131"/>
      <c r="F17" s="132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1921</v>
      </c>
      <c r="H18" s="41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1">
        <f>G18+G15-G17</f>
        <v>3857.24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85" t="s">
        <v>32</v>
      </c>
      <c r="E20" s="186"/>
      <c r="F20" s="187"/>
      <c r="G20" s="59">
        <v>2901.36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61" t="s">
        <v>144</v>
      </c>
      <c r="E21" s="154"/>
      <c r="F21" s="162"/>
      <c r="G21" s="58">
        <v>30.61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61" t="s">
        <v>145</v>
      </c>
      <c r="E22" s="154"/>
      <c r="F22" s="162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79" t="s">
        <v>146</v>
      </c>
      <c r="E23" s="180"/>
      <c r="F23" s="181"/>
      <c r="G23" s="58">
        <v>0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79" t="s">
        <v>179</v>
      </c>
      <c r="E24" s="180"/>
      <c r="F24" s="181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1" t="s">
        <v>35</v>
      </c>
      <c r="E25" s="154"/>
      <c r="F25" s="162"/>
      <c r="G25" s="70">
        <f>G26+G33</f>
        <v>5783.9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82" t="s">
        <v>38</v>
      </c>
      <c r="E26" s="183"/>
      <c r="F26" s="184"/>
      <c r="G26" s="65">
        <v>5783.9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88"/>
      <c r="H30" s="66"/>
      <c r="I30" s="63"/>
    </row>
    <row r="31" spans="1:9" ht="13.5" customHeight="1" thickBot="1">
      <c r="A31" s="4"/>
      <c r="B31" s="12"/>
      <c r="C31" s="3"/>
      <c r="D31" s="130" t="s">
        <v>162</v>
      </c>
      <c r="E31" s="131"/>
      <c r="F31" s="13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0" t="s">
        <v>183</v>
      </c>
      <c r="E32" s="191"/>
      <c r="F32" s="192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0" t="s">
        <v>163</v>
      </c>
      <c r="E33" s="131"/>
      <c r="F33" s="131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30" t="s">
        <v>175</v>
      </c>
      <c r="E34" s="131"/>
      <c r="F34" s="188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0" t="s">
        <v>165</v>
      </c>
      <c r="E35" s="131"/>
      <c r="F35" s="131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0" t="s">
        <v>164</v>
      </c>
      <c r="E36" s="131"/>
      <c r="F36" s="131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0" t="s">
        <v>184</v>
      </c>
      <c r="E37" s="131"/>
      <c r="F37" s="131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0" t="s">
        <v>51</v>
      </c>
      <c r="E38" s="131"/>
      <c r="F38" s="132"/>
      <c r="G38" s="60">
        <f>G25+G40</f>
        <v>9641.14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0" t="s">
        <v>55</v>
      </c>
      <c r="E40" s="131"/>
      <c r="F40" s="132"/>
      <c r="G40" s="61">
        <f>G19</f>
        <v>3857.24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0" t="s">
        <v>57</v>
      </c>
      <c r="E41" s="131"/>
      <c r="F41" s="132"/>
      <c r="G41" s="44">
        <f>G11+G12+G31-G25</f>
        <v>187.35000000000036</v>
      </c>
      <c r="H41" s="44"/>
    </row>
    <row r="42" spans="1:8" ht="38.25" customHeight="1" thickBot="1">
      <c r="A42" s="127" t="s">
        <v>58</v>
      </c>
      <c r="B42" s="128"/>
      <c r="C42" s="128"/>
      <c r="D42" s="128"/>
      <c r="E42" s="128"/>
      <c r="F42" s="138"/>
      <c r="G42" s="128"/>
      <c r="H42" s="139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0</v>
      </c>
      <c r="F45" s="53" t="s">
        <v>136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2901.36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30.61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0</v>
      </c>
      <c r="F49" s="56" t="s">
        <v>136</v>
      </c>
      <c r="G49" s="54">
        <v>3848006622</v>
      </c>
      <c r="H49" s="55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89"/>
      <c r="G50" s="132"/>
      <c r="H50" s="55">
        <f>SUM(H44:H49)</f>
        <v>2931.9700000000003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19" t="s">
        <v>138</v>
      </c>
      <c r="E52" s="120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19" t="s">
        <v>69</v>
      </c>
      <c r="E53" s="120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19" t="s">
        <v>70</v>
      </c>
      <c r="E54" s="120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19" t="s">
        <v>72</v>
      </c>
      <c r="E55" s="120"/>
      <c r="F55" s="102">
        <v>0</v>
      </c>
      <c r="G55" s="100"/>
      <c r="H55" s="103"/>
    </row>
    <row r="56" spans="1:8" ht="18.75" customHeight="1" thickBot="1">
      <c r="A56" s="133" t="s">
        <v>73</v>
      </c>
      <c r="B56" s="134"/>
      <c r="C56" s="134"/>
      <c r="D56" s="134"/>
      <c r="E56" s="134"/>
      <c r="F56" s="134"/>
      <c r="G56" s="134"/>
      <c r="H56" s="135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17" t="s">
        <v>15</v>
      </c>
      <c r="E57" s="118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17" t="s">
        <v>18</v>
      </c>
      <c r="E58" s="118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17" t="s">
        <v>20</v>
      </c>
      <c r="E59" s="118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17" t="s">
        <v>53</v>
      </c>
      <c r="E60" s="118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17" t="s">
        <v>55</v>
      </c>
      <c r="E61" s="118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36" t="s">
        <v>57</v>
      </c>
      <c r="E62" s="137"/>
      <c r="F62" s="51">
        <f>D69+E69+F69+G69+H69</f>
        <v>91.71000000000026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94"/>
      <c r="F64" s="195"/>
      <c r="G64" s="196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188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3.8327954675846247</v>
      </c>
      <c r="E66" s="89"/>
      <c r="F66" s="89"/>
      <c r="G66" s="197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99">
        <v>2137.78</v>
      </c>
      <c r="E67" s="87"/>
      <c r="F67" s="87"/>
      <c r="G67" s="198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99">
        <v>2046.07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91.71000000000026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200">
        <f>D67</f>
        <v>2137.78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63" t="s">
        <v>140</v>
      </c>
      <c r="E72" s="164"/>
      <c r="F72" s="164"/>
      <c r="G72" s="164"/>
      <c r="H72" s="165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6" t="s">
        <v>140</v>
      </c>
      <c r="E73" s="167"/>
      <c r="F73" s="167"/>
      <c r="G73" s="167"/>
      <c r="H73" s="168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24" t="s">
        <v>171</v>
      </c>
      <c r="F76" s="125"/>
      <c r="G76" s="126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24"/>
      <c r="F77" s="125"/>
      <c r="G77" s="126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24"/>
      <c r="F78" s="125"/>
      <c r="G78" s="126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40"/>
      <c r="F79" s="141"/>
      <c r="G79" s="142"/>
      <c r="H79" s="93">
        <f>D71+E71+F71+G71+H71</f>
        <v>0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69"/>
      <c r="F81" s="170"/>
      <c r="G81" s="171"/>
      <c r="H81" s="112"/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72"/>
      <c r="F82" s="173"/>
      <c r="G82" s="174"/>
      <c r="H82" s="113"/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76" t="s">
        <v>155</v>
      </c>
      <c r="F83" s="177"/>
      <c r="G83" s="177"/>
      <c r="H83" s="178"/>
    </row>
    <row r="84" ht="12.75">
      <c r="A84" s="1"/>
    </row>
    <row r="85" ht="12.75">
      <c r="A85" s="1"/>
    </row>
    <row r="86" spans="1:8" ht="38.25" customHeight="1">
      <c r="A86" s="175" t="s">
        <v>160</v>
      </c>
      <c r="B86" s="175"/>
      <c r="C86" s="175"/>
      <c r="D86" s="175"/>
      <c r="E86" s="175"/>
      <c r="F86" s="175"/>
      <c r="G86" s="175"/>
      <c r="H86" s="17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1" t="s">
        <v>114</v>
      </c>
      <c r="D89" s="122"/>
      <c r="E89" s="123"/>
    </row>
    <row r="90" spans="1:5" ht="18.75" customHeight="1" thickBot="1">
      <c r="A90" s="25">
        <v>2</v>
      </c>
      <c r="B90" s="4" t="s">
        <v>115</v>
      </c>
      <c r="C90" s="121" t="s">
        <v>116</v>
      </c>
      <c r="D90" s="122"/>
      <c r="E90" s="123"/>
    </row>
    <row r="91" spans="1:5" ht="16.5" customHeight="1" thickBot="1">
      <c r="A91" s="25">
        <v>3</v>
      </c>
      <c r="B91" s="4" t="s">
        <v>117</v>
      </c>
      <c r="C91" s="121" t="s">
        <v>118</v>
      </c>
      <c r="D91" s="122"/>
      <c r="E91" s="123"/>
    </row>
    <row r="92" spans="1:5" ht="13.5" thickBot="1">
      <c r="A92" s="25">
        <v>4</v>
      </c>
      <c r="B92" s="4" t="s">
        <v>16</v>
      </c>
      <c r="C92" s="121" t="s">
        <v>119</v>
      </c>
      <c r="D92" s="122"/>
      <c r="E92" s="123"/>
    </row>
    <row r="93" spans="1:5" ht="24" customHeight="1" thickBot="1">
      <c r="A93" s="25">
        <v>5</v>
      </c>
      <c r="B93" s="4" t="s">
        <v>85</v>
      </c>
      <c r="C93" s="121" t="s">
        <v>120</v>
      </c>
      <c r="D93" s="122"/>
      <c r="E93" s="123"/>
    </row>
    <row r="94" spans="1:5" ht="21" customHeight="1" thickBot="1">
      <c r="A94" s="26">
        <v>6</v>
      </c>
      <c r="B94" s="27" t="s">
        <v>121</v>
      </c>
      <c r="C94" s="121" t="s">
        <v>122</v>
      </c>
      <c r="D94" s="122"/>
      <c r="E94" s="123"/>
    </row>
    <row r="96" spans="2:3" ht="15">
      <c r="B96" s="116" t="s">
        <v>166</v>
      </c>
      <c r="C96" s="116"/>
    </row>
    <row r="97" spans="2:6" ht="60">
      <c r="B97" s="79" t="s">
        <v>167</v>
      </c>
      <c r="C97" s="80" t="s">
        <v>177</v>
      </c>
      <c r="D97" s="82" t="s">
        <v>185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0</v>
      </c>
      <c r="D98" s="193"/>
      <c r="E98" s="85"/>
      <c r="F98" s="85">
        <f>C98+D98-E98</f>
        <v>0</v>
      </c>
    </row>
    <row r="99" spans="2:6" ht="22.5">
      <c r="B99" s="84" t="s">
        <v>170</v>
      </c>
      <c r="C99" s="78">
        <v>0</v>
      </c>
      <c r="D99" s="193"/>
      <c r="E99" s="85"/>
      <c r="F99" s="8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2020-03-04T06:40:37Z</dcterms:modified>
  <cp:category/>
  <cp:version/>
  <cp:contentType/>
  <cp:contentStatus/>
</cp:coreProperties>
</file>